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tabRatio="816" activeTab="1"/>
  </bookViews>
  <sheets>
    <sheet name="Instructions" sheetId="1" r:id="rId1"/>
    <sheet name="USERDEALER" sheetId="2" r:id="rId2"/>
    <sheet name="Sch 1" sheetId="3" r:id="rId3"/>
    <sheet name="Sch 2" sheetId="4" r:id="rId4"/>
    <sheet name="Meter Readings" sheetId="5" r:id="rId5"/>
  </sheets>
  <definedNames>
    <definedName name="_xlnm.Print_Area" localSheetId="4">'Meter Readings'!$A$1:$N$41</definedName>
    <definedName name="_xlnm.Print_Area" localSheetId="1">'USERDEALER'!$A$1:$L$56</definedName>
  </definedNames>
  <calcPr fullCalcOnLoad="1"/>
</workbook>
</file>

<file path=xl/comments2.xml><?xml version="1.0" encoding="utf-8"?>
<comments xmlns="http://schemas.openxmlformats.org/spreadsheetml/2006/main">
  <authors>
    <author>RussellD.Holleger</author>
  </authors>
  <commentList>
    <comment ref="L44" authorId="0">
      <text>
        <r>
          <rPr>
            <sz val="8"/>
            <rFont val="Tahoma"/>
            <family val="2"/>
          </rPr>
          <t xml:space="preserve">Enter Credit Memo amount as a negative number
</t>
        </r>
      </text>
    </comment>
  </commentList>
</comments>
</file>

<file path=xl/sharedStrings.xml><?xml version="1.0" encoding="utf-8"?>
<sst xmlns="http://schemas.openxmlformats.org/spreadsheetml/2006/main" count="209" uniqueCount="124">
  <si>
    <t xml:space="preserve"> </t>
  </si>
  <si>
    <t>SIGNATURE</t>
  </si>
  <si>
    <t>TITLE</t>
  </si>
  <si>
    <t>DATE</t>
  </si>
  <si>
    <t>MOTOR FUEL TAX ADMINISTRATION</t>
  </si>
  <si>
    <t>NAME OF LICENSEE</t>
  </si>
  <si>
    <t>ADDRESS</t>
  </si>
  <si>
    <t xml:space="preserve">SEE INSTRUCTIONS </t>
  </si>
  <si>
    <t>CERTIFICATION</t>
  </si>
  <si>
    <t>STATE OF DELAWARE</t>
  </si>
  <si>
    <t>PO DRAWER E</t>
  </si>
  <si>
    <t>DO NOT USE OR SHOW TENTHS</t>
  </si>
  <si>
    <t>RECEIPTS AND DISBURSEMENTS</t>
  </si>
  <si>
    <t>1.  OPENING INVENTORY</t>
  </si>
  <si>
    <t>3.  TOTAL TO BE ACCOUNTED FOR:  (LINE 1 PLUS LINE 2)</t>
  </si>
  <si>
    <t xml:space="preserve">                                      </t>
  </si>
  <si>
    <t xml:space="preserve">TOTAL TAXABLE GALLONS (LINE 4A PLUS 4B)   </t>
  </si>
  <si>
    <t xml:space="preserve">TOTAL NON-TAXABLE GALLONS (LINE 5A PLUS 5B)      </t>
  </si>
  <si>
    <t>6.  TOTAL DISBURSEMENTS:  (LINE 4 PLUS LINE 5)</t>
  </si>
  <si>
    <t>7.  CLOSING INVENTORY    (LINE 3 MINUS LINE 6)</t>
  </si>
  <si>
    <t>8.  ACTUAL INVENTORY</t>
  </si>
  <si>
    <t>9.  LOSS           (LINE 7 MINUS LINE 8)</t>
  </si>
  <si>
    <t>10. GAIN           (LINE 8 MINUS LINE 7)</t>
  </si>
  <si>
    <t>TAX COMPUTATION</t>
  </si>
  <si>
    <t>11. TOTAL TAXABLE GALLONS      (FROM LINE 4A + 4B)</t>
  </si>
  <si>
    <t>12. LESS TAX PAID GALLONS       (AS REPORTED ON RECEIPTS SCHEDULE #1)</t>
  </si>
  <si>
    <t>I HEREBY CERTIFY UNDER THE PENTALTIES OF PERJURY THAT THIS RETURN IS A TRUE, COMPLETE AND CORRECT REPORT TO THE BEST OF MY KNOWLEDGE AND BELIEF.</t>
  </si>
  <si>
    <t>PRINT NAME</t>
  </si>
  <si>
    <t>SCHEDULE NUMBER:</t>
  </si>
  <si>
    <t>CHECK #</t>
  </si>
  <si>
    <t>USER LIC#</t>
  </si>
  <si>
    <t>DEALER LIC#</t>
  </si>
  <si>
    <t>TOTAL RECEIPTS</t>
  </si>
  <si>
    <t>B.  TAXABLE SALES</t>
  </si>
  <si>
    <t>B.  NON-TAXABLE SALES</t>
  </si>
  <si>
    <t>GALLONS:</t>
  </si>
  <si>
    <t>PRODUCT CODE:</t>
  </si>
  <si>
    <t>4.  A.  TAXABLE USE</t>
  </si>
  <si>
    <t>5.  A. NON-TAXABLE USE</t>
  </si>
  <si>
    <t>MULTIPLE SCHEDULE OF RECEIPTS</t>
  </si>
  <si>
    <t>COMPANY NAME:</t>
  </si>
  <si>
    <t>LICENSE NUMBER:</t>
  </si>
  <si>
    <t>FEIN:</t>
  </si>
  <si>
    <t>MONTH/YEAR</t>
  </si>
  <si>
    <t>1  Gallons received tax paid.</t>
  </si>
  <si>
    <t>2  Gallons received from licensed accounts, tax unpaid.</t>
  </si>
  <si>
    <t>227  Low Sulfur Diesel Fuel - Dyed</t>
  </si>
  <si>
    <t>3  Gallons imported from another state direct to customer.</t>
  </si>
  <si>
    <t>4  Gallons imported form another state into tax free storage.</t>
  </si>
  <si>
    <t>Carrier</t>
  </si>
  <si>
    <t>Point of</t>
  </si>
  <si>
    <t xml:space="preserve">Acquired </t>
  </si>
  <si>
    <t>Delaware Distributor/</t>
  </si>
  <si>
    <t xml:space="preserve">  Seller's</t>
  </si>
  <si>
    <t>Date</t>
  </si>
  <si>
    <t xml:space="preserve">Document </t>
  </si>
  <si>
    <t>Gross</t>
  </si>
  <si>
    <t>Name</t>
  </si>
  <si>
    <t>FEIN</t>
  </si>
  <si>
    <t>Mode</t>
  </si>
  <si>
    <t>Origin</t>
  </si>
  <si>
    <t>Dest.</t>
  </si>
  <si>
    <t>From</t>
  </si>
  <si>
    <t>Supplier License #</t>
  </si>
  <si>
    <t xml:space="preserve"> FEIN</t>
  </si>
  <si>
    <t>Received</t>
  </si>
  <si>
    <t>Number</t>
  </si>
  <si>
    <t>Gallons</t>
  </si>
  <si>
    <t>TOTAL</t>
  </si>
  <si>
    <t>SCHEDULE NUMBER</t>
  </si>
  <si>
    <t>LICENSED SPECIAL FUEL USER/DEALER RETURN</t>
  </si>
  <si>
    <t>RETURN MONTH/YEAR</t>
  </si>
  <si>
    <t>2.  RECEIPTS DURING MONTH:  INDICATE RECEIPT SCHEDULE NUMBER, PRODUCT CODE AND GALLON TOTALS FROM EACH INDIVIDUAL SCHEDULE.</t>
  </si>
  <si>
    <t>DO NOT USE THIS SPACE</t>
  </si>
  <si>
    <t>14.  CREDITS APPLIED (Attach copies of all valid credit memos)</t>
  </si>
  <si>
    <r>
      <t xml:space="preserve">13. NET TOTAL TAX DUE                      (LINE 11 MINUS LINE 12 X  </t>
    </r>
    <r>
      <rPr>
        <b/>
        <u val="single"/>
        <sz val="9"/>
        <rFont val="Times New Roman"/>
        <family val="1"/>
      </rPr>
      <t>$0.22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>CENTS PER GALLON)</t>
    </r>
  </si>
  <si>
    <t>15. TOTAL NET TAX DUE (LINE 13 LESS LINE 14)</t>
  </si>
  <si>
    <t>Do Not Write Here</t>
  </si>
  <si>
    <t>Name and License Number</t>
  </si>
  <si>
    <t>State of Delaware</t>
  </si>
  <si>
    <t>Motor Fuel Tax Administration</t>
  </si>
  <si>
    <t>P.O. Drawer E</t>
  </si>
  <si>
    <t>Physical Location</t>
  </si>
  <si>
    <t>Dover, Delaware 19903-1565</t>
  </si>
  <si>
    <t>Month, Year</t>
  </si>
  <si>
    <t>Monthly Special Fuel Pump Meter Readings Form</t>
  </si>
  <si>
    <t>SEPARATE FORM TO BE COMPLETED FOR EACH LOCATION.  SEE INSTRUCTIONS BEFORE COMPLETING FORM.</t>
  </si>
  <si>
    <t>METER NO.</t>
  </si>
  <si>
    <t>CURRENT MONTH'S METER READING</t>
  </si>
  <si>
    <t>PRIOR MONTH'S METER READING</t>
  </si>
  <si>
    <t>TOTAL GALLONS</t>
  </si>
  <si>
    <t>GALLONS METERED</t>
  </si>
  <si>
    <t>DECLARATION</t>
  </si>
  <si>
    <t>I hereby certify under the penalties of perjury that this</t>
  </si>
  <si>
    <t>report is true, complete,and correct to the best of my</t>
  </si>
  <si>
    <t>knowledge and belief.</t>
  </si>
  <si>
    <t>SIGNATURE:</t>
  </si>
  <si>
    <t>TOTAL GALLONS METER FOR MONTH</t>
  </si>
  <si>
    <t>TITLE:</t>
  </si>
  <si>
    <t>OTHER DISBURSEMENTS - GALLONS</t>
  </si>
  <si>
    <t>TOTAL GALLONS TO ACCOUNT FOR</t>
  </si>
  <si>
    <t>DATE:</t>
  </si>
  <si>
    <t>ON SF4 (IF LICENSED)</t>
  </si>
  <si>
    <t>DOVER  DE  19903-1565</t>
  </si>
  <si>
    <t xml:space="preserve">                     STORAGE TANK LOCATION IN DELAWARE</t>
  </si>
  <si>
    <t>PHONE: 302-744-2711</t>
  </si>
  <si>
    <t xml:space="preserve">MAKE CHECK PAYABLE TO MOTOR FUEL TAX ADMINISTRATION FOR TOTAL TAX DUE AND MAIL WITH RETURN TO: MOTOR FUEL TAX ADMINISTRATION, P.O. DRAWER E, DOVER, DELAWARE, 19903-1565. </t>
  </si>
  <si>
    <t xml:space="preserve">RETURN AND PAYMENT MUST BE MAILED ON OR BEFORE THE 25TH DAY OF THE MONTH FOLLOWING THE PERIOD OF THIS RETURN. A RETURN MUST BE FILED EVEN IF THERE ARE NO TRANSACTIONS. </t>
  </si>
  <si>
    <t>ANY LICENSED ACCOUNT THAT HAS A COMBINED MONTHLY TAX LIABILITY EXCEEDING $20,000 MUST REMIT TAX PAYMENT VIA ELECTRONIC FUNDS TRANSFER (EFT). ANY QUESTIONS, CALL (302) 744-2711.</t>
  </si>
  <si>
    <t>065  Unfinished Gasoline</t>
  </si>
  <si>
    <t xml:space="preserve">     054   Propane</t>
  </si>
  <si>
    <t>171  Biodiesel (B1-B99)-Dyed</t>
  </si>
  <si>
    <t>124  Gasohol</t>
  </si>
  <si>
    <t xml:space="preserve">     079   E-85 (85% Ethanol)</t>
  </si>
  <si>
    <t>224  Compressed Natural Gas</t>
  </si>
  <si>
    <t>125  Aviation Gasoline</t>
  </si>
  <si>
    <t xml:space="preserve">     167   Low Sulfur Diesel-Undyed</t>
  </si>
  <si>
    <t>241  Denatured Ethanol</t>
  </si>
  <si>
    <t xml:space="preserve">     170   Biodiesel (B1-B99)-Undyed</t>
  </si>
  <si>
    <t>284  Pure Biodiesel (B100)-Undyed</t>
  </si>
  <si>
    <t>FEIN/SSN #:</t>
  </si>
  <si>
    <t>SF-4 Revised 7/1/18</t>
  </si>
  <si>
    <t>MSR-1 Revised 7/1/18</t>
  </si>
  <si>
    <t>SF-24 Revised 7/1/18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</si>
</sst>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\-00\-0000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>
      <alignment horizontal="right"/>
    </xf>
    <xf numFmtId="0" fontId="11" fillId="0" borderId="12" xfId="0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 quotePrefix="1">
      <alignment/>
    </xf>
    <xf numFmtId="0" fontId="0" fillId="0" borderId="19" xfId="0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/>
    </xf>
    <xf numFmtId="0" fontId="13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2" fillId="0" borderId="23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2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1" xfId="0" applyNumberFormat="1" applyFont="1" applyBorder="1" applyAlignment="1">
      <alignment horizontal="center"/>
    </xf>
    <xf numFmtId="0" fontId="23" fillId="0" borderId="21" xfId="0" applyFont="1" applyBorder="1" applyAlignment="1">
      <alignment wrapText="1"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28" xfId="0" applyFont="1" applyBorder="1" applyAlignment="1">
      <alignment horizontal="left"/>
    </xf>
    <xf numFmtId="49" fontId="22" fillId="0" borderId="12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4" fillId="0" borderId="12" xfId="0" applyFont="1" applyBorder="1" applyAlignment="1">
      <alignment horizontal="center"/>
    </xf>
    <xf numFmtId="37" fontId="11" fillId="0" borderId="12" xfId="0" applyNumberFormat="1" applyFont="1" applyBorder="1" applyAlignment="1" applyProtection="1">
      <alignment/>
      <protection/>
    </xf>
    <xf numFmtId="37" fontId="11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7" fontId="11" fillId="0" borderId="12" xfId="0" applyNumberFormat="1" applyFont="1" applyBorder="1" applyAlignment="1">
      <alignment/>
    </xf>
    <xf numFmtId="7" fontId="11" fillId="0" borderId="0" xfId="0" applyNumberFormat="1" applyFont="1" applyBorder="1" applyAlignment="1">
      <alignment/>
    </xf>
    <xf numFmtId="0" fontId="17" fillId="0" borderId="21" xfId="0" applyFont="1" applyBorder="1" applyAlignment="1" applyProtection="1">
      <alignment horizontal="center"/>
      <protection locked="0"/>
    </xf>
    <xf numFmtId="37" fontId="11" fillId="0" borderId="12" xfId="0" applyNumberFormat="1" applyFont="1" applyFill="1" applyBorder="1" applyAlignment="1" applyProtection="1">
      <alignment/>
      <protection locked="0"/>
    </xf>
    <xf numFmtId="37" fontId="11" fillId="0" borderId="0" xfId="0" applyNumberFormat="1" applyFont="1" applyFill="1" applyAlignment="1">
      <alignment/>
    </xf>
    <xf numFmtId="0" fontId="0" fillId="0" borderId="11" xfId="0" applyBorder="1" applyAlignment="1" applyProtection="1">
      <alignment/>
      <protection locked="0"/>
    </xf>
    <xf numFmtId="0" fontId="22" fillId="0" borderId="12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 locked="0"/>
    </xf>
    <xf numFmtId="37" fontId="11" fillId="0" borderId="12" xfId="0" applyNumberFormat="1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7" fontId="11" fillId="0" borderId="12" xfId="0" applyNumberFormat="1" applyFont="1" applyBorder="1" applyAlignment="1" applyProtection="1">
      <alignment/>
      <protection locked="0"/>
    </xf>
    <xf numFmtId="0" fontId="17" fillId="0" borderId="21" xfId="0" applyFont="1" applyBorder="1" applyAlignment="1" applyProtection="1">
      <alignment horizontal="left"/>
      <protection locked="0"/>
    </xf>
    <xf numFmtId="49" fontId="17" fillId="0" borderId="21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/>
    </xf>
    <xf numFmtId="14" fontId="6" fillId="0" borderId="11" xfId="0" applyNumberFormat="1" applyFont="1" applyBorder="1" applyAlignment="1" applyProtection="1">
      <alignment horizontal="left"/>
      <protection locked="0"/>
    </xf>
    <xf numFmtId="6" fontId="16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4" fillId="0" borderId="13" xfId="0" applyFont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17" fillId="0" borderId="26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37" fontId="17" fillId="0" borderId="26" xfId="0" applyNumberFormat="1" applyFont="1" applyBorder="1" applyAlignment="1" applyProtection="1">
      <alignment horizontal="center"/>
      <protection locked="0"/>
    </xf>
    <xf numFmtId="37" fontId="17" fillId="0" borderId="27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23" xfId="0" applyFont="1" applyBorder="1" applyAlignment="1">
      <alignment horizontal="center"/>
    </xf>
    <xf numFmtId="49" fontId="22" fillId="0" borderId="12" xfId="0" applyNumberFormat="1" applyFont="1" applyBorder="1" applyAlignment="1" applyProtection="1">
      <alignment horizontal="center"/>
      <protection/>
    </xf>
    <xf numFmtId="3" fontId="22" fillId="0" borderId="26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3" fontId="22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2" fillId="0" borderId="15" xfId="0" applyNumberFormat="1" applyFont="1" applyBorder="1" applyAlignment="1" applyProtection="1">
      <alignment horizontal="center"/>
      <protection locked="0"/>
    </xf>
    <xf numFmtId="3" fontId="22" fillId="0" borderId="17" xfId="0" applyNumberFormat="1" applyFont="1" applyBorder="1" applyAlignment="1" applyProtection="1">
      <alignment horizontal="center"/>
      <protection locked="0"/>
    </xf>
    <xf numFmtId="3" fontId="22" fillId="0" borderId="30" xfId="0" applyNumberFormat="1" applyFont="1" applyBorder="1" applyAlignment="1" applyProtection="1">
      <alignment horizontal="center"/>
      <protection locked="0"/>
    </xf>
    <xf numFmtId="3" fontId="22" fillId="0" borderId="31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1" sqref="O3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r:id="rId3"/>
  <legacyDrawing r:id="rId2"/>
  <oleObjects>
    <oleObject progId="Word.Document.8" shapeId="221381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1" width="19.4453125" style="2" customWidth="1"/>
    <col min="2" max="2" width="10.5546875" style="2" customWidth="1"/>
    <col min="3" max="3" width="1.77734375" style="2" customWidth="1"/>
    <col min="4" max="4" width="17.10546875" style="2" customWidth="1"/>
    <col min="5" max="5" width="8.88671875" style="2" customWidth="1"/>
    <col min="6" max="6" width="2.10546875" style="2" customWidth="1"/>
    <col min="7" max="8" width="8.88671875" style="2" customWidth="1"/>
    <col min="9" max="9" width="7.99609375" style="2" customWidth="1"/>
    <col min="10" max="10" width="8.88671875" style="2" customWidth="1"/>
    <col min="11" max="11" width="12.3359375" style="2" customWidth="1"/>
    <col min="12" max="12" width="14.99609375" style="2" customWidth="1"/>
    <col min="13" max="13" width="7.21484375" style="2" customWidth="1"/>
    <col min="14" max="16384" width="8.88671875" style="2" customWidth="1"/>
  </cols>
  <sheetData>
    <row r="1" spans="11:12" ht="12">
      <c r="K1" s="93" t="s">
        <v>73</v>
      </c>
      <c r="L1" s="93"/>
    </row>
    <row r="2" spans="1:17" ht="15.75">
      <c r="A2" s="17" t="s">
        <v>10</v>
      </c>
      <c r="B2" s="1" t="s">
        <v>0</v>
      </c>
      <c r="C2" s="1"/>
      <c r="H2"/>
      <c r="J2"/>
      <c r="K2" s="3"/>
      <c r="L2" s="3"/>
      <c r="M2" s="4"/>
      <c r="P2" s="4"/>
      <c r="Q2" s="4"/>
    </row>
    <row r="3" spans="1:17" ht="15.75">
      <c r="A3" s="17" t="s">
        <v>103</v>
      </c>
      <c r="B3"/>
      <c r="C3"/>
      <c r="D3" s="1"/>
      <c r="E3" s="11" t="s">
        <v>9</v>
      </c>
      <c r="F3" s="5"/>
      <c r="H3"/>
      <c r="J3"/>
      <c r="K3" s="3" t="s">
        <v>0</v>
      </c>
      <c r="L3" s="3"/>
      <c r="M3" s="4"/>
      <c r="P3" s="4"/>
      <c r="Q3" s="4"/>
    </row>
    <row r="4" spans="1:17" ht="15.75">
      <c r="A4" s="18" t="s">
        <v>105</v>
      </c>
      <c r="E4" s="11" t="s">
        <v>4</v>
      </c>
      <c r="H4"/>
      <c r="J4"/>
      <c r="K4" s="3"/>
      <c r="L4" s="4"/>
      <c r="M4" s="4"/>
      <c r="P4" s="4"/>
      <c r="Q4" s="4"/>
    </row>
    <row r="5" spans="5:17" ht="15.75">
      <c r="E5" s="11" t="s">
        <v>70</v>
      </c>
      <c r="G5"/>
      <c r="H5"/>
      <c r="I5"/>
      <c r="J5" s="3" t="s">
        <v>0</v>
      </c>
      <c r="K5" s="4"/>
      <c r="L5" s="4"/>
      <c r="M5" s="4"/>
      <c r="P5" s="4"/>
      <c r="Q5" s="4"/>
    </row>
    <row r="6" spans="1:12" ht="15.75" thickBot="1">
      <c r="A6" s="6"/>
      <c r="B6" s="6"/>
      <c r="C6" s="6"/>
      <c r="D6" s="6"/>
      <c r="E6" s="6"/>
      <c r="F6" s="6"/>
      <c r="G6" s="6"/>
      <c r="H6" s="6"/>
      <c r="I6" s="6"/>
      <c r="J6" s="6" t="s">
        <v>0</v>
      </c>
      <c r="K6" s="6"/>
      <c r="L6" s="6"/>
    </row>
    <row r="7" spans="1:12" ht="15.75" thickTop="1">
      <c r="A7" s="14" t="s">
        <v>71</v>
      </c>
      <c r="B7" s="95"/>
      <c r="C7" s="95"/>
      <c r="D7" s="20" t="s">
        <v>30</v>
      </c>
      <c r="E7" s="94"/>
      <c r="F7" s="94"/>
      <c r="G7" s="14"/>
      <c r="H7" s="20" t="s">
        <v>31</v>
      </c>
      <c r="I7" s="94"/>
      <c r="J7" s="94"/>
      <c r="K7" s="20" t="s">
        <v>120</v>
      </c>
      <c r="L7" s="19"/>
    </row>
    <row r="8" spans="1:12" ht="15">
      <c r="A8" s="15" t="s">
        <v>5</v>
      </c>
      <c r="B8" s="84"/>
      <c r="C8" s="84"/>
      <c r="D8" s="84"/>
      <c r="E8" s="84"/>
      <c r="F8" s="84"/>
      <c r="G8" s="15"/>
      <c r="H8" s="15"/>
      <c r="I8" s="15"/>
      <c r="J8" s="15"/>
      <c r="K8" s="15"/>
      <c r="L8" s="15"/>
    </row>
    <row r="9" spans="1:12" ht="15">
      <c r="A9" s="15" t="s">
        <v>6</v>
      </c>
      <c r="B9" s="84"/>
      <c r="C9" s="84"/>
      <c r="D9" s="84"/>
      <c r="E9" s="15"/>
      <c r="F9" s="15"/>
      <c r="G9" s="15"/>
      <c r="H9" s="15"/>
      <c r="I9" s="15"/>
      <c r="J9" s="15"/>
      <c r="K9" s="15"/>
      <c r="L9" s="15"/>
    </row>
    <row r="10" spans="1:12" ht="15.75" thickBot="1">
      <c r="A10" s="67" t="s">
        <v>104</v>
      </c>
      <c r="B10" s="16"/>
      <c r="C10" s="16"/>
      <c r="D10" s="66"/>
      <c r="E10" s="85"/>
      <c r="F10" s="85"/>
      <c r="G10" s="85"/>
      <c r="H10" s="85"/>
      <c r="I10" s="85"/>
      <c r="J10" s="16"/>
      <c r="K10" s="16"/>
      <c r="L10" s="16"/>
    </row>
    <row r="11" spans="1:12" ht="15.75" thickTop="1">
      <c r="A11" s="7"/>
      <c r="B11" s="8" t="s">
        <v>7</v>
      </c>
      <c r="C11" s="8"/>
      <c r="D11" s="8"/>
      <c r="E11" s="8"/>
      <c r="F11" s="7"/>
      <c r="G11" s="8" t="s">
        <v>11</v>
      </c>
      <c r="H11" s="7"/>
      <c r="I11" s="7"/>
      <c r="J11" s="12"/>
      <c r="K11" s="7"/>
      <c r="L11" s="7"/>
    </row>
    <row r="12" ht="12.75">
      <c r="A12" s="9" t="s">
        <v>12</v>
      </c>
    </row>
    <row r="13" spans="1:12" ht="16.5" thickBot="1">
      <c r="A13" s="2" t="s">
        <v>13</v>
      </c>
      <c r="J13" s="2" t="s">
        <v>0</v>
      </c>
      <c r="L13" s="78">
        <v>0</v>
      </c>
    </row>
    <row r="14" ht="4.5" customHeight="1">
      <c r="L14" s="73"/>
    </row>
    <row r="15" spans="1:12" ht="15.75">
      <c r="A15" s="2" t="s">
        <v>72</v>
      </c>
      <c r="L15" s="72"/>
    </row>
    <row r="16" ht="4.5" customHeight="1">
      <c r="L16" s="72"/>
    </row>
    <row r="17" spans="1:12" ht="16.5" thickBot="1">
      <c r="A17" s="2" t="s">
        <v>28</v>
      </c>
      <c r="B17" s="70">
        <v>1</v>
      </c>
      <c r="C17" s="4"/>
      <c r="D17" s="2" t="s">
        <v>36</v>
      </c>
      <c r="E17" s="21">
        <f>'Sch 1'!J8</f>
        <v>0</v>
      </c>
      <c r="G17" s="2" t="s">
        <v>35</v>
      </c>
      <c r="H17" s="71">
        <f>+'Sch 1'!M48</f>
        <v>0</v>
      </c>
      <c r="L17" s="72"/>
    </row>
    <row r="18" spans="2:12" ht="4.5" customHeight="1">
      <c r="B18" s="68"/>
      <c r="E18" s="69"/>
      <c r="H18" s="72"/>
      <c r="L18" s="72"/>
    </row>
    <row r="19" spans="1:12" ht="16.5" thickBot="1">
      <c r="A19" s="2" t="s">
        <v>28</v>
      </c>
      <c r="B19" s="70">
        <v>2</v>
      </c>
      <c r="C19" s="4"/>
      <c r="D19" s="2" t="s">
        <v>36</v>
      </c>
      <c r="E19" s="21">
        <f>'Sch 2'!J8</f>
        <v>0</v>
      </c>
      <c r="G19" s="2" t="s">
        <v>35</v>
      </c>
      <c r="H19" s="71">
        <f>+'Sch 2'!M48</f>
        <v>0</v>
      </c>
      <c r="J19" s="13"/>
      <c r="K19" s="22" t="s">
        <v>32</v>
      </c>
      <c r="L19" s="74">
        <f>+H17+H19</f>
        <v>0</v>
      </c>
    </row>
    <row r="20" spans="8:12" ht="4.5" customHeight="1">
      <c r="H20" s="68"/>
      <c r="L20" s="72"/>
    </row>
    <row r="21" spans="1:12" ht="16.5" thickBot="1">
      <c r="A21" s="5" t="s">
        <v>14</v>
      </c>
      <c r="K21" s="2" t="s">
        <v>15</v>
      </c>
      <c r="L21" s="74">
        <f>+L13+L19</f>
        <v>0</v>
      </c>
    </row>
    <row r="22" ht="4.5" customHeight="1">
      <c r="L22" s="73"/>
    </row>
    <row r="23" spans="1:12" ht="16.5" thickBot="1">
      <c r="A23" s="2" t="s">
        <v>37</v>
      </c>
      <c r="B23" s="78">
        <v>0</v>
      </c>
      <c r="D23" s="2" t="s">
        <v>33</v>
      </c>
      <c r="E23" s="78">
        <v>0</v>
      </c>
      <c r="G23" s="2" t="s">
        <v>16</v>
      </c>
      <c r="L23" s="74">
        <f>+B23+E23</f>
        <v>0</v>
      </c>
    </row>
    <row r="24" spans="2:12" ht="4.5" customHeight="1">
      <c r="B24" s="79"/>
      <c r="E24" s="79"/>
      <c r="H24"/>
      <c r="L24" s="72"/>
    </row>
    <row r="25" spans="1:12" ht="16.5" thickBot="1">
      <c r="A25" s="2" t="s">
        <v>38</v>
      </c>
      <c r="B25" s="78">
        <v>0</v>
      </c>
      <c r="D25" s="2" t="s">
        <v>34</v>
      </c>
      <c r="E25" s="78">
        <v>0</v>
      </c>
      <c r="G25" s="2" t="s">
        <v>17</v>
      </c>
      <c r="L25" s="74">
        <f>+B25+E25</f>
        <v>0</v>
      </c>
    </row>
    <row r="26" spans="7:12" ht="4.5" customHeight="1">
      <c r="G26"/>
      <c r="L26" s="72"/>
    </row>
    <row r="27" spans="1:12" ht="16.5" thickBot="1">
      <c r="A27" s="2" t="s">
        <v>18</v>
      </c>
      <c r="L27" s="74">
        <f>+L23+L25</f>
        <v>0</v>
      </c>
    </row>
    <row r="28" ht="4.5" customHeight="1">
      <c r="L28" s="72" t="s">
        <v>0</v>
      </c>
    </row>
    <row r="29" spans="1:12" ht="16.5" thickBot="1">
      <c r="A29" s="2" t="s">
        <v>19</v>
      </c>
      <c r="L29" s="74">
        <f>+L21-L27</f>
        <v>0</v>
      </c>
    </row>
    <row r="30" ht="4.5" customHeight="1">
      <c r="L30" s="72"/>
    </row>
    <row r="31" spans="1:12" ht="16.5" thickBot="1">
      <c r="A31" s="2" t="s">
        <v>20</v>
      </c>
      <c r="L31" s="78">
        <v>0</v>
      </c>
    </row>
    <row r="32" ht="4.5" customHeight="1">
      <c r="L32" s="72"/>
    </row>
    <row r="33" spans="1:12" ht="16.5" thickBot="1">
      <c r="A33" s="2" t="s">
        <v>21</v>
      </c>
      <c r="L33" s="74">
        <f>IF(L29&gt;L31,L29-L31,0)</f>
        <v>0</v>
      </c>
    </row>
    <row r="34" ht="4.5" customHeight="1">
      <c r="L34" s="72"/>
    </row>
    <row r="35" spans="1:12" ht="16.5" thickBot="1">
      <c r="A35" s="2" t="s">
        <v>22</v>
      </c>
      <c r="L35" s="74">
        <f>IF(L31&gt;L29,L31-L29,0)</f>
        <v>0</v>
      </c>
    </row>
    <row r="36" ht="4.5" customHeight="1">
      <c r="L36" s="73"/>
    </row>
    <row r="37" spans="1:12" ht="15.75">
      <c r="A37" s="9" t="s">
        <v>23</v>
      </c>
      <c r="L37" s="72"/>
    </row>
    <row r="38" spans="1:12" ht="16.5" thickBot="1">
      <c r="A38" s="2" t="s">
        <v>24</v>
      </c>
      <c r="L38" s="74">
        <f>+L23</f>
        <v>0</v>
      </c>
    </row>
    <row r="39" ht="4.5" customHeight="1">
      <c r="L39" s="72"/>
    </row>
    <row r="40" spans="1:12" ht="16.5" thickBot="1">
      <c r="A40" s="2" t="s">
        <v>25</v>
      </c>
      <c r="L40" s="83">
        <f>+H17</f>
        <v>0</v>
      </c>
    </row>
    <row r="41" ht="4.5" customHeight="1">
      <c r="L41" s="73" t="s">
        <v>0</v>
      </c>
    </row>
    <row r="42" spans="1:12" ht="16.5" customHeight="1" thickBot="1">
      <c r="A42" s="2" t="s">
        <v>75</v>
      </c>
      <c r="L42" s="75">
        <f>+SUM(L38-L40)*0.22</f>
        <v>0</v>
      </c>
    </row>
    <row r="43" ht="4.5" customHeight="1">
      <c r="L43" s="76"/>
    </row>
    <row r="44" spans="1:12" ht="16.5" customHeight="1" thickBot="1">
      <c r="A44" s="2" t="s">
        <v>74</v>
      </c>
      <c r="L44" s="86">
        <v>0</v>
      </c>
    </row>
    <row r="45" ht="4.5" customHeight="1">
      <c r="L45" s="76"/>
    </row>
    <row r="46" spans="1:12" ht="16.5" thickBot="1">
      <c r="A46" s="2" t="s">
        <v>76</v>
      </c>
      <c r="I46" s="2" t="s">
        <v>29</v>
      </c>
      <c r="J46" s="89"/>
      <c r="L46" s="75">
        <f>L42+L44</f>
        <v>0</v>
      </c>
    </row>
    <row r="47" spans="1:12" ht="4.5" customHeight="1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ht="15">
      <c r="E48" s="5" t="s">
        <v>8</v>
      </c>
    </row>
    <row r="49" ht="15">
      <c r="A49" s="92" t="s">
        <v>26</v>
      </c>
    </row>
    <row r="50" ht="4.5" customHeight="1"/>
    <row r="51" spans="1:12" ht="1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90"/>
      <c r="L51" s="82"/>
    </row>
    <row r="52" spans="1:12" ht="15">
      <c r="A52" s="2" t="s">
        <v>27</v>
      </c>
      <c r="B52" s="2" t="s">
        <v>1</v>
      </c>
      <c r="G52" s="2" t="s">
        <v>2</v>
      </c>
      <c r="K52" s="2" t="s">
        <v>3</v>
      </c>
      <c r="L52" s="2"/>
    </row>
    <row r="53" ht="15">
      <c r="A53" s="30" t="s">
        <v>106</v>
      </c>
    </row>
    <row r="54" ht="15">
      <c r="A54" s="30" t="s">
        <v>107</v>
      </c>
    </row>
    <row r="55" ht="15">
      <c r="A55" s="91" t="s">
        <v>108</v>
      </c>
    </row>
    <row r="56" ht="15.75">
      <c r="A56" s="68" t="s">
        <v>121</v>
      </c>
    </row>
    <row r="57" ht="15">
      <c r="A57" s="2" t="s">
        <v>0</v>
      </c>
    </row>
    <row r="58" ht="15"/>
    <row r="59" ht="15"/>
    <row r="60" ht="15"/>
    <row r="61" ht="15"/>
  </sheetData>
  <sheetProtection/>
  <mergeCells count="4">
    <mergeCell ref="K1:L1"/>
    <mergeCell ref="I7:J7"/>
    <mergeCell ref="E7:F7"/>
    <mergeCell ref="B7:C7"/>
  </mergeCells>
  <printOptions/>
  <pageMargins left="0.2" right="0.23" top="0.17" bottom="0.24" header="0.18" footer="0.21"/>
  <pageSetup fitToHeight="1" fitToWidth="1" horizontalDpi="600" verticalDpi="600" orientation="landscape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75" zoomScaleNormal="75" zoomScalePageLayoutView="0" workbookViewId="0" topLeftCell="A4">
      <selection activeCell="A49" sqref="A49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4.77734375" style="0" customWidth="1"/>
    <col min="9" max="9" width="17.3359375" style="0" customWidth="1"/>
    <col min="10" max="10" width="14.77734375" style="0" customWidth="1"/>
    <col min="11" max="11" width="8.214843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4" ht="18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3"/>
      <c r="N1" s="43"/>
    </row>
    <row r="2" spans="1:14" ht="18">
      <c r="A2" s="110" t="s">
        <v>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42"/>
      <c r="N2" s="42"/>
    </row>
    <row r="3" spans="1:14" ht="18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2"/>
      <c r="N3" s="42"/>
    </row>
    <row r="4" spans="11:13" ht="15">
      <c r="K4" s="23"/>
      <c r="M4" s="23"/>
    </row>
    <row r="5" spans="1:14" ht="15">
      <c r="A5" s="24" t="s">
        <v>40</v>
      </c>
      <c r="B5" s="25"/>
      <c r="C5" s="25"/>
      <c r="D5" s="26"/>
      <c r="E5" s="25" t="s">
        <v>41</v>
      </c>
      <c r="F5" s="25"/>
      <c r="G5" s="26"/>
      <c r="H5" s="25" t="s">
        <v>42</v>
      </c>
      <c r="I5" s="26"/>
      <c r="J5" s="25" t="s">
        <v>28</v>
      </c>
      <c r="K5" s="27"/>
      <c r="L5" s="28"/>
      <c r="M5" s="24" t="s">
        <v>43</v>
      </c>
      <c r="N5" s="26"/>
    </row>
    <row r="6" spans="1:14" ht="15">
      <c r="A6" s="102">
        <f>+USERDEALER!B8</f>
        <v>0</v>
      </c>
      <c r="B6" s="111"/>
      <c r="C6" s="111"/>
      <c r="D6" s="103"/>
      <c r="E6" s="102">
        <f>IF(USERDEALER!I7&gt;0,USERDEALER!I7,USERDEALER!E7)</f>
        <v>0</v>
      </c>
      <c r="F6" s="111"/>
      <c r="G6" s="103"/>
      <c r="H6" s="102">
        <f>+USERDEALER!L7</f>
        <v>0</v>
      </c>
      <c r="I6" s="103"/>
      <c r="J6" s="102">
        <f>+USERDEALER!B17</f>
        <v>1</v>
      </c>
      <c r="K6" s="111"/>
      <c r="L6" s="103"/>
      <c r="M6" s="108">
        <f>+USERDEALER!B7</f>
        <v>0</v>
      </c>
      <c r="N6" s="109"/>
    </row>
    <row r="8" spans="2:10" s="38" customFormat="1" ht="15">
      <c r="B8" s="39" t="s">
        <v>69</v>
      </c>
      <c r="I8" s="39" t="s">
        <v>36</v>
      </c>
      <c r="J8" s="80"/>
    </row>
    <row r="10" spans="1:14" s="30" customFormat="1" ht="12.75">
      <c r="A10" s="29" t="s">
        <v>44</v>
      </c>
      <c r="B10" s="29"/>
      <c r="C10" s="29"/>
      <c r="D10" s="29"/>
      <c r="E10" s="29"/>
      <c r="F10" s="29"/>
      <c r="G10" s="29" t="s">
        <v>109</v>
      </c>
      <c r="H10" s="29"/>
      <c r="I10" s="29" t="s">
        <v>110</v>
      </c>
      <c r="J10" s="29"/>
      <c r="K10" s="29" t="s">
        <v>111</v>
      </c>
      <c r="L10" s="29"/>
      <c r="M10" s="29"/>
      <c r="N10" s="29"/>
    </row>
    <row r="11" spans="1:14" s="30" customFormat="1" ht="12.75">
      <c r="A11" s="29" t="s">
        <v>45</v>
      </c>
      <c r="B11" s="29"/>
      <c r="C11" s="29"/>
      <c r="D11" s="29"/>
      <c r="E11" s="29"/>
      <c r="F11" s="29"/>
      <c r="G11" s="29" t="s">
        <v>112</v>
      </c>
      <c r="H11" s="29"/>
      <c r="I11" s="29" t="s">
        <v>113</v>
      </c>
      <c r="J11" s="29"/>
      <c r="K11" s="29" t="s">
        <v>114</v>
      </c>
      <c r="L11" s="29"/>
      <c r="M11" s="29"/>
      <c r="N11" s="29"/>
    </row>
    <row r="12" spans="1:14" s="30" customFormat="1" ht="15" customHeight="1">
      <c r="A12" s="29" t="s">
        <v>47</v>
      </c>
      <c r="B12" s="29"/>
      <c r="C12" s="29"/>
      <c r="D12" s="29"/>
      <c r="E12" s="29"/>
      <c r="F12" s="29"/>
      <c r="G12" s="29" t="s">
        <v>115</v>
      </c>
      <c r="H12" s="29"/>
      <c r="I12" s="29" t="s">
        <v>116</v>
      </c>
      <c r="J12" s="29"/>
      <c r="K12" s="29" t="s">
        <v>46</v>
      </c>
      <c r="M12" s="29"/>
      <c r="N12" s="29"/>
    </row>
    <row r="13" spans="1:14" s="30" customFormat="1" ht="15" customHeight="1">
      <c r="A13" s="29" t="s">
        <v>48</v>
      </c>
      <c r="B13" s="29"/>
      <c r="C13" s="29"/>
      <c r="D13" s="29"/>
      <c r="E13" s="29"/>
      <c r="F13" s="29"/>
      <c r="G13" s="29" t="s">
        <v>117</v>
      </c>
      <c r="H13" s="29"/>
      <c r="I13" s="29" t="s">
        <v>118</v>
      </c>
      <c r="J13" s="29"/>
      <c r="K13" s="29" t="s">
        <v>119</v>
      </c>
      <c r="L13" s="29"/>
      <c r="M13" s="29"/>
      <c r="N13" s="29"/>
    </row>
    <row r="14" spans="1:14" ht="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</row>
    <row r="15" spans="1:14" ht="15">
      <c r="A15" s="104">
        <v>1</v>
      </c>
      <c r="B15" s="105"/>
      <c r="C15" s="104">
        <v>2</v>
      </c>
      <c r="D15" s="105"/>
      <c r="E15" s="31">
        <v>3</v>
      </c>
      <c r="F15" s="104">
        <v>4</v>
      </c>
      <c r="G15" s="105"/>
      <c r="H15" s="31">
        <v>5</v>
      </c>
      <c r="I15" s="31">
        <v>6</v>
      </c>
      <c r="J15" s="31">
        <v>7</v>
      </c>
      <c r="K15" s="31">
        <v>8</v>
      </c>
      <c r="L15" s="31">
        <v>9</v>
      </c>
      <c r="M15" s="104">
        <v>10</v>
      </c>
      <c r="N15" s="105"/>
    </row>
    <row r="16" spans="1:14" ht="15">
      <c r="A16" s="106" t="s">
        <v>49</v>
      </c>
      <c r="B16" s="107"/>
      <c r="C16" s="106" t="s">
        <v>49</v>
      </c>
      <c r="D16" s="107"/>
      <c r="E16" s="32"/>
      <c r="F16" s="102" t="s">
        <v>50</v>
      </c>
      <c r="G16" s="103"/>
      <c r="H16" s="33" t="s">
        <v>51</v>
      </c>
      <c r="I16" s="33" t="s">
        <v>52</v>
      </c>
      <c r="J16" s="33" t="s">
        <v>53</v>
      </c>
      <c r="K16" s="34" t="s">
        <v>54</v>
      </c>
      <c r="L16" s="34" t="s">
        <v>55</v>
      </c>
      <c r="M16" s="106" t="s">
        <v>56</v>
      </c>
      <c r="N16" s="107"/>
    </row>
    <row r="17" spans="1:14" ht="15">
      <c r="A17" s="102" t="s">
        <v>57</v>
      </c>
      <c r="B17" s="103"/>
      <c r="C17" s="102" t="s">
        <v>58</v>
      </c>
      <c r="D17" s="103"/>
      <c r="E17" s="35" t="s">
        <v>59</v>
      </c>
      <c r="F17" s="36" t="s">
        <v>60</v>
      </c>
      <c r="G17" s="36" t="s">
        <v>61</v>
      </c>
      <c r="H17" s="35" t="s">
        <v>62</v>
      </c>
      <c r="I17" s="35" t="s">
        <v>63</v>
      </c>
      <c r="J17" s="35" t="s">
        <v>64</v>
      </c>
      <c r="K17" s="37" t="s">
        <v>65</v>
      </c>
      <c r="L17" s="37" t="s">
        <v>66</v>
      </c>
      <c r="M17" s="102" t="s">
        <v>67</v>
      </c>
      <c r="N17" s="103"/>
    </row>
    <row r="18" spans="1:14" ht="15">
      <c r="A18" s="98"/>
      <c r="B18" s="99"/>
      <c r="C18" s="98"/>
      <c r="D18" s="99"/>
      <c r="E18" s="77"/>
      <c r="F18" s="77"/>
      <c r="G18" s="77"/>
      <c r="H18" s="87"/>
      <c r="I18" s="77"/>
      <c r="J18" s="77"/>
      <c r="K18" s="88"/>
      <c r="L18" s="88"/>
      <c r="M18" s="100"/>
      <c r="N18" s="101"/>
    </row>
    <row r="19" spans="1:14" ht="15">
      <c r="A19" s="98"/>
      <c r="B19" s="99"/>
      <c r="C19" s="98"/>
      <c r="D19" s="99"/>
      <c r="E19" s="77"/>
      <c r="F19" s="77"/>
      <c r="G19" s="77"/>
      <c r="H19" s="87"/>
      <c r="I19" s="77"/>
      <c r="J19" s="77"/>
      <c r="K19" s="88"/>
      <c r="L19" s="88"/>
      <c r="M19" s="100"/>
      <c r="N19" s="101"/>
    </row>
    <row r="20" spans="1:14" ht="15">
      <c r="A20" s="98"/>
      <c r="B20" s="99"/>
      <c r="C20" s="98"/>
      <c r="D20" s="99"/>
      <c r="E20" s="77"/>
      <c r="F20" s="77"/>
      <c r="G20" s="77"/>
      <c r="H20" s="87"/>
      <c r="I20" s="77"/>
      <c r="J20" s="77"/>
      <c r="K20" s="88"/>
      <c r="L20" s="88"/>
      <c r="M20" s="100"/>
      <c r="N20" s="101"/>
    </row>
    <row r="21" spans="1:14" ht="15">
      <c r="A21" s="98"/>
      <c r="B21" s="99"/>
      <c r="C21" s="98"/>
      <c r="D21" s="99"/>
      <c r="E21" s="77"/>
      <c r="F21" s="77"/>
      <c r="G21" s="77"/>
      <c r="H21" s="87"/>
      <c r="I21" s="77"/>
      <c r="J21" s="77"/>
      <c r="K21" s="88"/>
      <c r="L21" s="88"/>
      <c r="M21" s="100"/>
      <c r="N21" s="101"/>
    </row>
    <row r="22" spans="1:14" ht="15">
      <c r="A22" s="98"/>
      <c r="B22" s="99"/>
      <c r="C22" s="98"/>
      <c r="D22" s="99"/>
      <c r="E22" s="77"/>
      <c r="F22" s="77"/>
      <c r="G22" s="77"/>
      <c r="H22" s="87"/>
      <c r="I22" s="77"/>
      <c r="J22" s="77"/>
      <c r="K22" s="88"/>
      <c r="L22" s="88"/>
      <c r="M22" s="100"/>
      <c r="N22" s="101"/>
    </row>
    <row r="23" spans="1:14" ht="15">
      <c r="A23" s="98"/>
      <c r="B23" s="99"/>
      <c r="C23" s="98"/>
      <c r="D23" s="99"/>
      <c r="E23" s="77"/>
      <c r="F23" s="77"/>
      <c r="G23" s="77"/>
      <c r="H23" s="87"/>
      <c r="I23" s="77"/>
      <c r="J23" s="77"/>
      <c r="K23" s="88"/>
      <c r="L23" s="88"/>
      <c r="M23" s="100"/>
      <c r="N23" s="101"/>
    </row>
    <row r="24" spans="1:14" ht="15">
      <c r="A24" s="98"/>
      <c r="B24" s="99"/>
      <c r="C24" s="98"/>
      <c r="D24" s="99"/>
      <c r="E24" s="77"/>
      <c r="F24" s="77"/>
      <c r="G24" s="77"/>
      <c r="H24" s="87"/>
      <c r="I24" s="77"/>
      <c r="J24" s="77"/>
      <c r="K24" s="88"/>
      <c r="L24" s="88"/>
      <c r="M24" s="100"/>
      <c r="N24" s="101"/>
    </row>
    <row r="25" spans="1:14" ht="15">
      <c r="A25" s="98"/>
      <c r="B25" s="99"/>
      <c r="C25" s="98"/>
      <c r="D25" s="99"/>
      <c r="E25" s="77"/>
      <c r="F25" s="77"/>
      <c r="G25" s="77"/>
      <c r="H25" s="87"/>
      <c r="I25" s="77"/>
      <c r="J25" s="77"/>
      <c r="K25" s="88"/>
      <c r="L25" s="88"/>
      <c r="M25" s="100"/>
      <c r="N25" s="101"/>
    </row>
    <row r="26" spans="1:14" ht="15">
      <c r="A26" s="98"/>
      <c r="B26" s="99"/>
      <c r="C26" s="98"/>
      <c r="D26" s="99"/>
      <c r="E26" s="77"/>
      <c r="F26" s="77"/>
      <c r="G26" s="77"/>
      <c r="H26" s="87"/>
      <c r="I26" s="77"/>
      <c r="J26" s="77"/>
      <c r="K26" s="88"/>
      <c r="L26" s="88"/>
      <c r="M26" s="100"/>
      <c r="N26" s="101"/>
    </row>
    <row r="27" spans="1:14" ht="15">
      <c r="A27" s="98"/>
      <c r="B27" s="99"/>
      <c r="C27" s="98"/>
      <c r="D27" s="99"/>
      <c r="E27" s="77"/>
      <c r="F27" s="77"/>
      <c r="G27" s="77"/>
      <c r="H27" s="87"/>
      <c r="I27" s="77"/>
      <c r="J27" s="77"/>
      <c r="K27" s="88"/>
      <c r="L27" s="88"/>
      <c r="M27" s="100"/>
      <c r="N27" s="101"/>
    </row>
    <row r="28" spans="1:14" ht="15">
      <c r="A28" s="98"/>
      <c r="B28" s="99"/>
      <c r="C28" s="98"/>
      <c r="D28" s="99"/>
      <c r="E28" s="77"/>
      <c r="F28" s="77"/>
      <c r="G28" s="77"/>
      <c r="H28" s="87"/>
      <c r="I28" s="77"/>
      <c r="J28" s="77"/>
      <c r="K28" s="88"/>
      <c r="L28" s="88"/>
      <c r="M28" s="100"/>
      <c r="N28" s="101"/>
    </row>
    <row r="29" spans="1:14" ht="15">
      <c r="A29" s="98"/>
      <c r="B29" s="99"/>
      <c r="C29" s="98"/>
      <c r="D29" s="99"/>
      <c r="E29" s="77"/>
      <c r="F29" s="77"/>
      <c r="G29" s="77"/>
      <c r="H29" s="87"/>
      <c r="I29" s="77"/>
      <c r="J29" s="77"/>
      <c r="K29" s="88"/>
      <c r="L29" s="88"/>
      <c r="M29" s="100"/>
      <c r="N29" s="101"/>
    </row>
    <row r="30" spans="1:14" ht="15">
      <c r="A30" s="98"/>
      <c r="B30" s="99"/>
      <c r="C30" s="98"/>
      <c r="D30" s="99"/>
      <c r="E30" s="77"/>
      <c r="F30" s="77"/>
      <c r="G30" s="77"/>
      <c r="H30" s="87"/>
      <c r="I30" s="77"/>
      <c r="J30" s="77"/>
      <c r="K30" s="88"/>
      <c r="L30" s="88"/>
      <c r="M30" s="100"/>
      <c r="N30" s="101"/>
    </row>
    <row r="31" spans="1:14" ht="15">
      <c r="A31" s="98"/>
      <c r="B31" s="99"/>
      <c r="C31" s="98"/>
      <c r="D31" s="99"/>
      <c r="E31" s="77"/>
      <c r="F31" s="77"/>
      <c r="G31" s="77"/>
      <c r="H31" s="87"/>
      <c r="I31" s="77"/>
      <c r="J31" s="77"/>
      <c r="K31" s="88"/>
      <c r="L31" s="88"/>
      <c r="M31" s="100"/>
      <c r="N31" s="101"/>
    </row>
    <row r="32" spans="1:14" ht="15">
      <c r="A32" s="98"/>
      <c r="B32" s="99"/>
      <c r="C32" s="98"/>
      <c r="D32" s="99"/>
      <c r="E32" s="77"/>
      <c r="F32" s="77"/>
      <c r="G32" s="77"/>
      <c r="H32" s="87"/>
      <c r="I32" s="77"/>
      <c r="J32" s="77"/>
      <c r="K32" s="88"/>
      <c r="L32" s="88"/>
      <c r="M32" s="100"/>
      <c r="N32" s="101"/>
    </row>
    <row r="33" spans="1:14" ht="15">
      <c r="A33" s="98"/>
      <c r="B33" s="99"/>
      <c r="C33" s="98"/>
      <c r="D33" s="99"/>
      <c r="E33" s="77"/>
      <c r="F33" s="77"/>
      <c r="G33" s="77"/>
      <c r="H33" s="87"/>
      <c r="I33" s="77"/>
      <c r="J33" s="77"/>
      <c r="K33" s="88"/>
      <c r="L33" s="88"/>
      <c r="M33" s="100"/>
      <c r="N33" s="101"/>
    </row>
    <row r="34" spans="1:14" ht="15">
      <c r="A34" s="98"/>
      <c r="B34" s="99"/>
      <c r="C34" s="98"/>
      <c r="D34" s="99"/>
      <c r="E34" s="77"/>
      <c r="F34" s="77"/>
      <c r="G34" s="77"/>
      <c r="H34" s="87"/>
      <c r="I34" s="77"/>
      <c r="J34" s="77"/>
      <c r="K34" s="88"/>
      <c r="L34" s="88"/>
      <c r="M34" s="100"/>
      <c r="N34" s="101"/>
    </row>
    <row r="35" spans="1:14" ht="15">
      <c r="A35" s="98"/>
      <c r="B35" s="99"/>
      <c r="C35" s="98"/>
      <c r="D35" s="99"/>
      <c r="E35" s="77"/>
      <c r="F35" s="77"/>
      <c r="G35" s="77"/>
      <c r="H35" s="87"/>
      <c r="I35" s="77"/>
      <c r="J35" s="77"/>
      <c r="K35" s="88"/>
      <c r="L35" s="88"/>
      <c r="M35" s="100"/>
      <c r="N35" s="101"/>
    </row>
    <row r="36" spans="1:14" ht="15">
      <c r="A36" s="98"/>
      <c r="B36" s="99"/>
      <c r="C36" s="98"/>
      <c r="D36" s="99"/>
      <c r="E36" s="77"/>
      <c r="F36" s="77"/>
      <c r="G36" s="77"/>
      <c r="H36" s="87"/>
      <c r="I36" s="77"/>
      <c r="J36" s="77"/>
      <c r="K36" s="88"/>
      <c r="L36" s="88"/>
      <c r="M36" s="100"/>
      <c r="N36" s="101"/>
    </row>
    <row r="37" spans="1:14" ht="15">
      <c r="A37" s="98"/>
      <c r="B37" s="99"/>
      <c r="C37" s="98"/>
      <c r="D37" s="99"/>
      <c r="E37" s="77"/>
      <c r="F37" s="77"/>
      <c r="G37" s="77"/>
      <c r="H37" s="87"/>
      <c r="I37" s="77"/>
      <c r="J37" s="77"/>
      <c r="K37" s="88"/>
      <c r="L37" s="88"/>
      <c r="M37" s="100"/>
      <c r="N37" s="101"/>
    </row>
    <row r="38" spans="1:14" ht="15">
      <c r="A38" s="98"/>
      <c r="B38" s="99"/>
      <c r="C38" s="98"/>
      <c r="D38" s="99"/>
      <c r="E38" s="77"/>
      <c r="F38" s="77"/>
      <c r="G38" s="77"/>
      <c r="H38" s="87"/>
      <c r="I38" s="77"/>
      <c r="J38" s="77"/>
      <c r="K38" s="88"/>
      <c r="L38" s="88"/>
      <c r="M38" s="100"/>
      <c r="N38" s="101"/>
    </row>
    <row r="39" spans="1:14" ht="15">
      <c r="A39" s="98"/>
      <c r="B39" s="99"/>
      <c r="C39" s="98"/>
      <c r="D39" s="99"/>
      <c r="E39" s="77"/>
      <c r="F39" s="77"/>
      <c r="G39" s="77"/>
      <c r="H39" s="87"/>
      <c r="I39" s="77"/>
      <c r="J39" s="77"/>
      <c r="K39" s="88"/>
      <c r="L39" s="88"/>
      <c r="M39" s="100"/>
      <c r="N39" s="101"/>
    </row>
    <row r="40" spans="1:14" ht="15">
      <c r="A40" s="98"/>
      <c r="B40" s="99"/>
      <c r="C40" s="98"/>
      <c r="D40" s="99"/>
      <c r="E40" s="77"/>
      <c r="F40" s="77"/>
      <c r="G40" s="77"/>
      <c r="H40" s="87"/>
      <c r="I40" s="77"/>
      <c r="J40" s="77"/>
      <c r="K40" s="88"/>
      <c r="L40" s="88"/>
      <c r="M40" s="100"/>
      <c r="N40" s="101"/>
    </row>
    <row r="41" spans="1:14" ht="15">
      <c r="A41" s="98"/>
      <c r="B41" s="99"/>
      <c r="C41" s="98"/>
      <c r="D41" s="99"/>
      <c r="E41" s="77"/>
      <c r="F41" s="77"/>
      <c r="G41" s="77"/>
      <c r="H41" s="87"/>
      <c r="I41" s="77"/>
      <c r="J41" s="77"/>
      <c r="K41" s="88"/>
      <c r="L41" s="88"/>
      <c r="M41" s="100"/>
      <c r="N41" s="101"/>
    </row>
    <row r="42" spans="1:14" ht="15">
      <c r="A42" s="98"/>
      <c r="B42" s="99"/>
      <c r="C42" s="98"/>
      <c r="D42" s="99"/>
      <c r="E42" s="77"/>
      <c r="F42" s="77"/>
      <c r="G42" s="77"/>
      <c r="H42" s="87"/>
      <c r="I42" s="77"/>
      <c r="J42" s="77"/>
      <c r="K42" s="88"/>
      <c r="L42" s="88"/>
      <c r="M42" s="100"/>
      <c r="N42" s="101"/>
    </row>
    <row r="43" spans="1:14" ht="15">
      <c r="A43" s="98"/>
      <c r="B43" s="99"/>
      <c r="C43" s="98"/>
      <c r="D43" s="99"/>
      <c r="E43" s="77"/>
      <c r="F43" s="77"/>
      <c r="G43" s="77"/>
      <c r="H43" s="87"/>
      <c r="I43" s="77"/>
      <c r="J43" s="77"/>
      <c r="K43" s="88"/>
      <c r="L43" s="88"/>
      <c r="M43" s="100"/>
      <c r="N43" s="101"/>
    </row>
    <row r="44" spans="1:14" ht="15">
      <c r="A44" s="98"/>
      <c r="B44" s="99"/>
      <c r="C44" s="98"/>
      <c r="D44" s="99"/>
      <c r="E44" s="77"/>
      <c r="F44" s="77"/>
      <c r="G44" s="77"/>
      <c r="H44" s="87"/>
      <c r="I44" s="77"/>
      <c r="J44" s="77"/>
      <c r="K44" s="88"/>
      <c r="L44" s="88"/>
      <c r="M44" s="100"/>
      <c r="N44" s="101"/>
    </row>
    <row r="45" spans="1:14" ht="15">
      <c r="A45" s="98"/>
      <c r="B45" s="99"/>
      <c r="C45" s="98"/>
      <c r="D45" s="99"/>
      <c r="E45" s="77"/>
      <c r="F45" s="77"/>
      <c r="G45" s="77"/>
      <c r="H45" s="87"/>
      <c r="I45" s="77"/>
      <c r="J45" s="77"/>
      <c r="K45" s="88"/>
      <c r="L45" s="88"/>
      <c r="M45" s="100"/>
      <c r="N45" s="101"/>
    </row>
    <row r="46" spans="1:14" ht="15">
      <c r="A46" s="98"/>
      <c r="B46" s="99"/>
      <c r="C46" s="98"/>
      <c r="D46" s="99"/>
      <c r="E46" s="77"/>
      <c r="F46" s="77"/>
      <c r="G46" s="77"/>
      <c r="H46" s="87"/>
      <c r="I46" s="77"/>
      <c r="J46" s="77"/>
      <c r="K46" s="88"/>
      <c r="L46" s="88"/>
      <c r="M46" s="100"/>
      <c r="N46" s="101"/>
    </row>
    <row r="47" spans="1:14" ht="15">
      <c r="A47" s="98"/>
      <c r="B47" s="99"/>
      <c r="C47" s="98"/>
      <c r="D47" s="99"/>
      <c r="E47" s="77"/>
      <c r="F47" s="77"/>
      <c r="G47" s="77"/>
      <c r="H47" s="87"/>
      <c r="I47" s="77"/>
      <c r="J47" s="77"/>
      <c r="K47" s="88"/>
      <c r="L47" s="88"/>
      <c r="M47" s="100"/>
      <c r="N47" s="101"/>
    </row>
    <row r="48" spans="1:14" ht="15">
      <c r="A48" s="29" t="s">
        <v>122</v>
      </c>
      <c r="K48" t="s">
        <v>68</v>
      </c>
      <c r="L48" s="26"/>
      <c r="M48" s="96">
        <f>+SUM(M18:N47)</f>
        <v>0</v>
      </c>
      <c r="N48" s="97"/>
    </row>
  </sheetData>
  <sheetProtection/>
  <mergeCells count="110">
    <mergeCell ref="A25:B25"/>
    <mergeCell ref="C25:D25"/>
    <mergeCell ref="M25:N25"/>
    <mergeCell ref="A23:B23"/>
    <mergeCell ref="C23:D23"/>
    <mergeCell ref="M23:N23"/>
    <mergeCell ref="A24:B24"/>
    <mergeCell ref="C24:D24"/>
    <mergeCell ref="M24:N24"/>
    <mergeCell ref="A21:B21"/>
    <mergeCell ref="C21:D21"/>
    <mergeCell ref="M21:N21"/>
    <mergeCell ref="A22:B22"/>
    <mergeCell ref="C22:D22"/>
    <mergeCell ref="M22:N22"/>
    <mergeCell ref="A19:B19"/>
    <mergeCell ref="C19:D19"/>
    <mergeCell ref="M19:N19"/>
    <mergeCell ref="A20:B20"/>
    <mergeCell ref="C20:D20"/>
    <mergeCell ref="M20:N20"/>
    <mergeCell ref="M6:N6"/>
    <mergeCell ref="A1:L1"/>
    <mergeCell ref="A2:L2"/>
    <mergeCell ref="A6:D6"/>
    <mergeCell ref="E6:G6"/>
    <mergeCell ref="H6:I6"/>
    <mergeCell ref="J6:L6"/>
    <mergeCell ref="A3:L3"/>
    <mergeCell ref="A15:B15"/>
    <mergeCell ref="C15:D15"/>
    <mergeCell ref="F15:G15"/>
    <mergeCell ref="M15:N15"/>
    <mergeCell ref="A16:B16"/>
    <mergeCell ref="C16:D16"/>
    <mergeCell ref="F16:G16"/>
    <mergeCell ref="M16:N16"/>
    <mergeCell ref="A17:B17"/>
    <mergeCell ref="C17:D17"/>
    <mergeCell ref="M17:N17"/>
    <mergeCell ref="A18:B18"/>
    <mergeCell ref="C18:D18"/>
    <mergeCell ref="M18:N18"/>
    <mergeCell ref="A26:B26"/>
    <mergeCell ref="C26:D26"/>
    <mergeCell ref="M26:N26"/>
    <mergeCell ref="A27:B27"/>
    <mergeCell ref="C27:D27"/>
    <mergeCell ref="M27:N27"/>
    <mergeCell ref="A28:B28"/>
    <mergeCell ref="C28:D28"/>
    <mergeCell ref="M28:N28"/>
    <mergeCell ref="A29:B29"/>
    <mergeCell ref="C29:D29"/>
    <mergeCell ref="M29:N29"/>
    <mergeCell ref="A30:B30"/>
    <mergeCell ref="C30:D30"/>
    <mergeCell ref="M30:N30"/>
    <mergeCell ref="A31:B31"/>
    <mergeCell ref="C31:D31"/>
    <mergeCell ref="M31:N31"/>
    <mergeCell ref="A32:B32"/>
    <mergeCell ref="C32:D32"/>
    <mergeCell ref="M32:N32"/>
    <mergeCell ref="A33:B33"/>
    <mergeCell ref="C33:D33"/>
    <mergeCell ref="M33:N33"/>
    <mergeCell ref="A34:B34"/>
    <mergeCell ref="C34:D34"/>
    <mergeCell ref="M34:N34"/>
    <mergeCell ref="A35:B35"/>
    <mergeCell ref="C35:D35"/>
    <mergeCell ref="M35:N35"/>
    <mergeCell ref="A36:B36"/>
    <mergeCell ref="C36:D36"/>
    <mergeCell ref="M36:N36"/>
    <mergeCell ref="A37:B37"/>
    <mergeCell ref="C37:D37"/>
    <mergeCell ref="M37:N37"/>
    <mergeCell ref="A38:B38"/>
    <mergeCell ref="C38:D38"/>
    <mergeCell ref="M38:N38"/>
    <mergeCell ref="A39:B39"/>
    <mergeCell ref="C39:D39"/>
    <mergeCell ref="M39:N39"/>
    <mergeCell ref="A40:B40"/>
    <mergeCell ref="C40:D40"/>
    <mergeCell ref="M40:N40"/>
    <mergeCell ref="A41:B41"/>
    <mergeCell ref="C41:D41"/>
    <mergeCell ref="M41:N41"/>
    <mergeCell ref="A42:B42"/>
    <mergeCell ref="C42:D42"/>
    <mergeCell ref="M42:N42"/>
    <mergeCell ref="A43:B43"/>
    <mergeCell ref="C43:D43"/>
    <mergeCell ref="M43:N43"/>
    <mergeCell ref="M44:N44"/>
    <mergeCell ref="A45:B45"/>
    <mergeCell ref="C45:D45"/>
    <mergeCell ref="M45:N45"/>
    <mergeCell ref="A44:B44"/>
    <mergeCell ref="C44:D44"/>
    <mergeCell ref="M48:N48"/>
    <mergeCell ref="A46:B46"/>
    <mergeCell ref="C46:D46"/>
    <mergeCell ref="M46:N46"/>
    <mergeCell ref="A47:B47"/>
    <mergeCell ref="C47:D47"/>
    <mergeCell ref="M47:N47"/>
  </mergeCells>
  <printOptions/>
  <pageMargins left="0.2" right="0.23" top="0.18" bottom="0.21" header="0.5" footer="0.5"/>
  <pageSetup fitToHeight="1" fitToWidth="1" horizontalDpi="600" verticalDpi="600" orientation="landscape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75" zoomScaleNormal="75" zoomScalePageLayoutView="0" workbookViewId="0" topLeftCell="A1">
      <selection activeCell="S37" sqref="S37"/>
    </sheetView>
  </sheetViews>
  <sheetFormatPr defaultColWidth="8.88671875" defaultRowHeight="15"/>
  <cols>
    <col min="2" max="2" width="8.77734375" style="0" customWidth="1"/>
    <col min="4" max="4" width="6.77734375" style="0" customWidth="1"/>
    <col min="5" max="5" width="5.99609375" style="0" customWidth="1"/>
    <col min="8" max="8" width="19.10546875" style="0" customWidth="1"/>
    <col min="9" max="9" width="18.5546875" style="0" customWidth="1"/>
    <col min="10" max="10" width="14.77734375" style="0" customWidth="1"/>
    <col min="11" max="11" width="8.10546875" style="0" customWidth="1"/>
    <col min="12" max="12" width="9.6640625" style="0" customWidth="1"/>
    <col min="13" max="13" width="9.88671875" style="0" customWidth="1"/>
    <col min="14" max="14" width="8.77734375" style="0" customWidth="1"/>
  </cols>
  <sheetData>
    <row r="1" spans="1:14" ht="18">
      <c r="A1" s="110" t="s">
        <v>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3"/>
      <c r="N1" s="43"/>
    </row>
    <row r="2" spans="1:14" ht="18">
      <c r="A2" s="110" t="s">
        <v>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42"/>
      <c r="N2" s="42"/>
    </row>
    <row r="3" spans="1:14" ht="18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42"/>
      <c r="N3" s="42"/>
    </row>
    <row r="4" spans="11:13" ht="15">
      <c r="K4" s="23"/>
      <c r="M4" s="23"/>
    </row>
    <row r="5" spans="1:14" ht="15">
      <c r="A5" s="24" t="s">
        <v>40</v>
      </c>
      <c r="B5" s="25"/>
      <c r="C5" s="25"/>
      <c r="D5" s="26"/>
      <c r="E5" s="25" t="s">
        <v>41</v>
      </c>
      <c r="F5" s="25"/>
      <c r="G5" s="26"/>
      <c r="H5" s="25" t="s">
        <v>42</v>
      </c>
      <c r="I5" s="26"/>
      <c r="J5" s="25" t="s">
        <v>28</v>
      </c>
      <c r="K5" s="27"/>
      <c r="L5" s="28"/>
      <c r="M5" s="24" t="s">
        <v>43</v>
      </c>
      <c r="N5" s="26"/>
    </row>
    <row r="6" spans="1:14" ht="15">
      <c r="A6" s="102">
        <f>+USERDEALER!B8</f>
        <v>0</v>
      </c>
      <c r="B6" s="111"/>
      <c r="C6" s="111"/>
      <c r="D6" s="103"/>
      <c r="E6" s="102">
        <f>IF(USERDEALER!I7&gt;0,USERDEALER!I7,USERDEALER!E7)</f>
        <v>0</v>
      </c>
      <c r="F6" s="111"/>
      <c r="G6" s="103"/>
      <c r="H6" s="102">
        <f>+USERDEALER!L7</f>
        <v>0</v>
      </c>
      <c r="I6" s="103"/>
      <c r="J6" s="102">
        <f>+USERDEALER!B19</f>
        <v>2</v>
      </c>
      <c r="K6" s="111"/>
      <c r="L6" s="103"/>
      <c r="M6" s="108">
        <f>+USERDEALER!B7</f>
        <v>0</v>
      </c>
      <c r="N6" s="109"/>
    </row>
    <row r="8" spans="2:10" s="38" customFormat="1" ht="15">
      <c r="B8" s="39" t="s">
        <v>69</v>
      </c>
      <c r="H8" s="39"/>
      <c r="I8" s="39" t="s">
        <v>36</v>
      </c>
      <c r="J8" s="80"/>
    </row>
    <row r="10" spans="1:14" s="30" customFormat="1" ht="12.75">
      <c r="A10" s="29" t="s">
        <v>44</v>
      </c>
      <c r="B10" s="29"/>
      <c r="C10" s="29"/>
      <c r="D10" s="29"/>
      <c r="E10" s="29"/>
      <c r="F10" s="29"/>
      <c r="G10" s="29" t="s">
        <v>109</v>
      </c>
      <c r="H10" s="29"/>
      <c r="I10" s="29" t="s">
        <v>110</v>
      </c>
      <c r="J10" s="29"/>
      <c r="K10" s="29" t="s">
        <v>111</v>
      </c>
      <c r="L10" s="29"/>
      <c r="M10" s="29"/>
      <c r="N10" s="29"/>
    </row>
    <row r="11" spans="1:14" s="30" customFormat="1" ht="12.75">
      <c r="A11" s="29" t="s">
        <v>45</v>
      </c>
      <c r="B11" s="29"/>
      <c r="C11" s="29"/>
      <c r="D11" s="29"/>
      <c r="E11" s="29"/>
      <c r="F11" s="29"/>
      <c r="G11" s="29" t="s">
        <v>112</v>
      </c>
      <c r="H11" s="29"/>
      <c r="I11" s="29" t="s">
        <v>113</v>
      </c>
      <c r="J11" s="29"/>
      <c r="K11" s="29" t="s">
        <v>114</v>
      </c>
      <c r="L11" s="29"/>
      <c r="M11" s="29"/>
      <c r="N11" s="29"/>
    </row>
    <row r="12" spans="1:14" s="30" customFormat="1" ht="15" customHeight="1">
      <c r="A12" s="29" t="s">
        <v>47</v>
      </c>
      <c r="B12" s="29"/>
      <c r="C12" s="29"/>
      <c r="D12" s="29"/>
      <c r="E12" s="29"/>
      <c r="F12" s="29"/>
      <c r="G12" s="29" t="s">
        <v>115</v>
      </c>
      <c r="H12" s="29"/>
      <c r="I12" s="29" t="s">
        <v>116</v>
      </c>
      <c r="J12" s="29"/>
      <c r="K12" s="29" t="s">
        <v>46</v>
      </c>
      <c r="M12" s="29"/>
      <c r="N12" s="29"/>
    </row>
    <row r="13" spans="1:14" s="30" customFormat="1" ht="15" customHeight="1">
      <c r="A13" s="29" t="s">
        <v>48</v>
      </c>
      <c r="B13" s="29"/>
      <c r="C13" s="29"/>
      <c r="D13" s="29"/>
      <c r="E13" s="29"/>
      <c r="F13" s="29"/>
      <c r="G13" s="29" t="s">
        <v>117</v>
      </c>
      <c r="H13" s="29"/>
      <c r="I13" s="29" t="s">
        <v>118</v>
      </c>
      <c r="J13" s="29"/>
      <c r="K13" s="29" t="s">
        <v>119</v>
      </c>
      <c r="L13" s="29"/>
      <c r="M13" s="29"/>
      <c r="N13" s="29"/>
    </row>
    <row r="14" spans="1:14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7"/>
      <c r="N14" s="27"/>
    </row>
    <row r="15" spans="1:14" ht="15">
      <c r="A15" s="104">
        <v>1</v>
      </c>
      <c r="B15" s="105"/>
      <c r="C15" s="104">
        <v>2</v>
      </c>
      <c r="D15" s="105"/>
      <c r="E15" s="31">
        <v>3</v>
      </c>
      <c r="F15" s="104">
        <v>4</v>
      </c>
      <c r="G15" s="105"/>
      <c r="H15" s="31">
        <v>5</v>
      </c>
      <c r="I15" s="31">
        <v>6</v>
      </c>
      <c r="J15" s="31">
        <v>7</v>
      </c>
      <c r="K15" s="31">
        <v>8</v>
      </c>
      <c r="L15" s="31">
        <v>9</v>
      </c>
      <c r="M15" s="104">
        <v>10</v>
      </c>
      <c r="N15" s="105"/>
    </row>
    <row r="16" spans="1:14" ht="15">
      <c r="A16" s="106" t="s">
        <v>49</v>
      </c>
      <c r="B16" s="107"/>
      <c r="C16" s="106" t="s">
        <v>49</v>
      </c>
      <c r="D16" s="107"/>
      <c r="E16" s="32"/>
      <c r="F16" s="102" t="s">
        <v>50</v>
      </c>
      <c r="G16" s="103"/>
      <c r="H16" s="33" t="s">
        <v>51</v>
      </c>
      <c r="I16" s="33" t="s">
        <v>52</v>
      </c>
      <c r="J16" s="33" t="s">
        <v>53</v>
      </c>
      <c r="K16" s="34" t="s">
        <v>54</v>
      </c>
      <c r="L16" s="34" t="s">
        <v>55</v>
      </c>
      <c r="M16" s="106" t="s">
        <v>56</v>
      </c>
      <c r="N16" s="107"/>
    </row>
    <row r="17" spans="1:14" ht="15">
      <c r="A17" s="102" t="s">
        <v>57</v>
      </c>
      <c r="B17" s="103"/>
      <c r="C17" s="102" t="s">
        <v>58</v>
      </c>
      <c r="D17" s="103"/>
      <c r="E17" s="35" t="s">
        <v>59</v>
      </c>
      <c r="F17" s="36" t="s">
        <v>60</v>
      </c>
      <c r="G17" s="36" t="s">
        <v>61</v>
      </c>
      <c r="H17" s="35" t="s">
        <v>62</v>
      </c>
      <c r="I17" s="35" t="s">
        <v>63</v>
      </c>
      <c r="J17" s="35" t="s">
        <v>64</v>
      </c>
      <c r="K17" s="37" t="s">
        <v>65</v>
      </c>
      <c r="L17" s="37" t="s">
        <v>66</v>
      </c>
      <c r="M17" s="102" t="s">
        <v>67</v>
      </c>
      <c r="N17" s="103"/>
    </row>
    <row r="18" spans="1:14" ht="15">
      <c r="A18" s="98"/>
      <c r="B18" s="99"/>
      <c r="C18" s="98"/>
      <c r="D18" s="99"/>
      <c r="E18" s="77"/>
      <c r="F18" s="77"/>
      <c r="G18" s="77"/>
      <c r="H18" s="87"/>
      <c r="I18" s="77"/>
      <c r="J18" s="77"/>
      <c r="K18" s="88"/>
      <c r="L18" s="88"/>
      <c r="M18" s="100"/>
      <c r="N18" s="101"/>
    </row>
    <row r="19" spans="1:14" ht="15">
      <c r="A19" s="98"/>
      <c r="B19" s="99"/>
      <c r="C19" s="98"/>
      <c r="D19" s="99"/>
      <c r="E19" s="77"/>
      <c r="F19" s="77"/>
      <c r="G19" s="77"/>
      <c r="H19" s="87"/>
      <c r="I19" s="77"/>
      <c r="J19" s="77"/>
      <c r="K19" s="88"/>
      <c r="L19" s="88"/>
      <c r="M19" s="100"/>
      <c r="N19" s="101"/>
    </row>
    <row r="20" spans="1:14" ht="15">
      <c r="A20" s="98"/>
      <c r="B20" s="99"/>
      <c r="C20" s="98"/>
      <c r="D20" s="99"/>
      <c r="E20" s="77"/>
      <c r="F20" s="77"/>
      <c r="G20" s="77"/>
      <c r="H20" s="87"/>
      <c r="I20" s="77"/>
      <c r="J20" s="77"/>
      <c r="K20" s="88"/>
      <c r="L20" s="88"/>
      <c r="M20" s="100"/>
      <c r="N20" s="101"/>
    </row>
    <row r="21" spans="1:14" ht="15">
      <c r="A21" s="98"/>
      <c r="B21" s="99"/>
      <c r="C21" s="98"/>
      <c r="D21" s="99"/>
      <c r="E21" s="77"/>
      <c r="F21" s="77"/>
      <c r="G21" s="77"/>
      <c r="H21" s="87"/>
      <c r="I21" s="77"/>
      <c r="J21" s="77"/>
      <c r="K21" s="88"/>
      <c r="L21" s="88"/>
      <c r="M21" s="100"/>
      <c r="N21" s="101"/>
    </row>
    <row r="22" spans="1:14" ht="15">
      <c r="A22" s="98"/>
      <c r="B22" s="99"/>
      <c r="C22" s="98"/>
      <c r="D22" s="99"/>
      <c r="E22" s="77"/>
      <c r="F22" s="77"/>
      <c r="G22" s="77"/>
      <c r="H22" s="87"/>
      <c r="I22" s="77"/>
      <c r="J22" s="77"/>
      <c r="K22" s="88"/>
      <c r="L22" s="88"/>
      <c r="M22" s="100"/>
      <c r="N22" s="101"/>
    </row>
    <row r="23" spans="1:14" ht="15">
      <c r="A23" s="98"/>
      <c r="B23" s="99"/>
      <c r="C23" s="98"/>
      <c r="D23" s="99"/>
      <c r="E23" s="77"/>
      <c r="F23" s="77"/>
      <c r="G23" s="77"/>
      <c r="H23" s="87"/>
      <c r="I23" s="77"/>
      <c r="J23" s="77"/>
      <c r="K23" s="88"/>
      <c r="L23" s="88"/>
      <c r="M23" s="100"/>
      <c r="N23" s="101"/>
    </row>
    <row r="24" spans="1:14" ht="15">
      <c r="A24" s="98"/>
      <c r="B24" s="99"/>
      <c r="C24" s="98"/>
      <c r="D24" s="99"/>
      <c r="E24" s="77"/>
      <c r="F24" s="77"/>
      <c r="G24" s="77"/>
      <c r="H24" s="87"/>
      <c r="I24" s="77"/>
      <c r="J24" s="77"/>
      <c r="K24" s="88"/>
      <c r="L24" s="88"/>
      <c r="M24" s="100"/>
      <c r="N24" s="101"/>
    </row>
    <row r="25" spans="1:14" ht="15">
      <c r="A25" s="98"/>
      <c r="B25" s="99"/>
      <c r="C25" s="98"/>
      <c r="D25" s="99"/>
      <c r="E25" s="77"/>
      <c r="F25" s="77"/>
      <c r="G25" s="77"/>
      <c r="H25" s="87"/>
      <c r="I25" s="77"/>
      <c r="J25" s="77"/>
      <c r="K25" s="88"/>
      <c r="L25" s="88"/>
      <c r="M25" s="100"/>
      <c r="N25" s="101"/>
    </row>
    <row r="26" spans="1:14" ht="15">
      <c r="A26" s="98"/>
      <c r="B26" s="99"/>
      <c r="C26" s="98"/>
      <c r="D26" s="99"/>
      <c r="E26" s="77"/>
      <c r="F26" s="77"/>
      <c r="G26" s="77"/>
      <c r="H26" s="87"/>
      <c r="I26" s="77"/>
      <c r="J26" s="77"/>
      <c r="K26" s="88"/>
      <c r="L26" s="88"/>
      <c r="M26" s="100"/>
      <c r="N26" s="101"/>
    </row>
    <row r="27" spans="1:14" ht="15">
      <c r="A27" s="98"/>
      <c r="B27" s="99"/>
      <c r="C27" s="98"/>
      <c r="D27" s="99"/>
      <c r="E27" s="77"/>
      <c r="F27" s="77"/>
      <c r="G27" s="77"/>
      <c r="H27" s="87"/>
      <c r="I27" s="77"/>
      <c r="J27" s="77"/>
      <c r="K27" s="88"/>
      <c r="L27" s="88"/>
      <c r="M27" s="100"/>
      <c r="N27" s="101"/>
    </row>
    <row r="28" spans="1:14" ht="15">
      <c r="A28" s="98"/>
      <c r="B28" s="99"/>
      <c r="C28" s="98"/>
      <c r="D28" s="99"/>
      <c r="E28" s="77"/>
      <c r="F28" s="77"/>
      <c r="G28" s="77"/>
      <c r="H28" s="87"/>
      <c r="I28" s="77"/>
      <c r="J28" s="77"/>
      <c r="K28" s="88"/>
      <c r="L28" s="88"/>
      <c r="M28" s="100"/>
      <c r="N28" s="101"/>
    </row>
    <row r="29" spans="1:14" ht="15">
      <c r="A29" s="98"/>
      <c r="B29" s="99"/>
      <c r="C29" s="98"/>
      <c r="D29" s="99"/>
      <c r="E29" s="77"/>
      <c r="F29" s="77"/>
      <c r="G29" s="77"/>
      <c r="H29" s="87"/>
      <c r="I29" s="77"/>
      <c r="J29" s="77"/>
      <c r="K29" s="88"/>
      <c r="L29" s="88"/>
      <c r="M29" s="100"/>
      <c r="N29" s="101"/>
    </row>
    <row r="30" spans="1:14" ht="15">
      <c r="A30" s="98"/>
      <c r="B30" s="99"/>
      <c r="C30" s="98"/>
      <c r="D30" s="99"/>
      <c r="E30" s="77"/>
      <c r="F30" s="77"/>
      <c r="G30" s="77"/>
      <c r="H30" s="87"/>
      <c r="I30" s="77"/>
      <c r="J30" s="77"/>
      <c r="K30" s="88"/>
      <c r="L30" s="88"/>
      <c r="M30" s="100"/>
      <c r="N30" s="101"/>
    </row>
    <row r="31" spans="1:14" ht="15">
      <c r="A31" s="98"/>
      <c r="B31" s="99"/>
      <c r="C31" s="98"/>
      <c r="D31" s="99"/>
      <c r="E31" s="77"/>
      <c r="F31" s="77"/>
      <c r="G31" s="77"/>
      <c r="H31" s="87"/>
      <c r="I31" s="77"/>
      <c r="J31" s="77"/>
      <c r="K31" s="88"/>
      <c r="L31" s="88"/>
      <c r="M31" s="100"/>
      <c r="N31" s="101"/>
    </row>
    <row r="32" spans="1:14" ht="15">
      <c r="A32" s="98"/>
      <c r="B32" s="99"/>
      <c r="C32" s="98"/>
      <c r="D32" s="99"/>
      <c r="E32" s="77"/>
      <c r="F32" s="77"/>
      <c r="G32" s="77"/>
      <c r="H32" s="87"/>
      <c r="I32" s="77"/>
      <c r="J32" s="77"/>
      <c r="K32" s="88"/>
      <c r="L32" s="88"/>
      <c r="M32" s="100"/>
      <c r="N32" s="101"/>
    </row>
    <row r="33" spans="1:14" ht="15">
      <c r="A33" s="98"/>
      <c r="B33" s="99"/>
      <c r="C33" s="98"/>
      <c r="D33" s="99"/>
      <c r="E33" s="77"/>
      <c r="F33" s="77"/>
      <c r="G33" s="77"/>
      <c r="H33" s="87"/>
      <c r="I33" s="77"/>
      <c r="J33" s="77"/>
      <c r="K33" s="88"/>
      <c r="L33" s="88"/>
      <c r="M33" s="100"/>
      <c r="N33" s="101"/>
    </row>
    <row r="34" spans="1:14" ht="15">
      <c r="A34" s="98"/>
      <c r="B34" s="99"/>
      <c r="C34" s="98"/>
      <c r="D34" s="99"/>
      <c r="E34" s="77"/>
      <c r="F34" s="77"/>
      <c r="G34" s="77"/>
      <c r="H34" s="87"/>
      <c r="I34" s="77"/>
      <c r="J34" s="77"/>
      <c r="K34" s="88"/>
      <c r="L34" s="88"/>
      <c r="M34" s="100"/>
      <c r="N34" s="101"/>
    </row>
    <row r="35" spans="1:14" ht="15">
      <c r="A35" s="98"/>
      <c r="B35" s="99"/>
      <c r="C35" s="98"/>
      <c r="D35" s="99"/>
      <c r="E35" s="77"/>
      <c r="F35" s="77"/>
      <c r="G35" s="77"/>
      <c r="H35" s="87"/>
      <c r="I35" s="77"/>
      <c r="J35" s="77"/>
      <c r="K35" s="88"/>
      <c r="L35" s="88"/>
      <c r="M35" s="100"/>
      <c r="N35" s="101"/>
    </row>
    <row r="36" spans="1:14" ht="15">
      <c r="A36" s="98"/>
      <c r="B36" s="99"/>
      <c r="C36" s="98"/>
      <c r="D36" s="99"/>
      <c r="E36" s="77"/>
      <c r="F36" s="77"/>
      <c r="G36" s="77"/>
      <c r="H36" s="87"/>
      <c r="I36" s="77"/>
      <c r="J36" s="77"/>
      <c r="K36" s="88"/>
      <c r="L36" s="88"/>
      <c r="M36" s="100"/>
      <c r="N36" s="101"/>
    </row>
    <row r="37" spans="1:14" ht="15">
      <c r="A37" s="98"/>
      <c r="B37" s="99"/>
      <c r="C37" s="98"/>
      <c r="D37" s="99"/>
      <c r="E37" s="77"/>
      <c r="F37" s="77"/>
      <c r="G37" s="77"/>
      <c r="H37" s="87"/>
      <c r="I37" s="77"/>
      <c r="J37" s="77"/>
      <c r="K37" s="88"/>
      <c r="L37" s="88"/>
      <c r="M37" s="100"/>
      <c r="N37" s="101"/>
    </row>
    <row r="38" spans="1:14" ht="15">
      <c r="A38" s="98"/>
      <c r="B38" s="99"/>
      <c r="C38" s="98"/>
      <c r="D38" s="99"/>
      <c r="E38" s="77"/>
      <c r="F38" s="77"/>
      <c r="G38" s="77"/>
      <c r="H38" s="87"/>
      <c r="I38" s="77"/>
      <c r="J38" s="77"/>
      <c r="K38" s="88"/>
      <c r="L38" s="88"/>
      <c r="M38" s="100"/>
      <c r="N38" s="101"/>
    </row>
    <row r="39" spans="1:14" ht="15">
      <c r="A39" s="98"/>
      <c r="B39" s="99"/>
      <c r="C39" s="98"/>
      <c r="D39" s="99"/>
      <c r="E39" s="77"/>
      <c r="F39" s="77"/>
      <c r="G39" s="77"/>
      <c r="H39" s="87"/>
      <c r="I39" s="77"/>
      <c r="J39" s="77"/>
      <c r="K39" s="88"/>
      <c r="L39" s="88"/>
      <c r="M39" s="100"/>
      <c r="N39" s="101"/>
    </row>
    <row r="40" spans="1:14" ht="15">
      <c r="A40" s="98"/>
      <c r="B40" s="99"/>
      <c r="C40" s="98"/>
      <c r="D40" s="99"/>
      <c r="E40" s="77"/>
      <c r="F40" s="77"/>
      <c r="G40" s="77"/>
      <c r="H40" s="87"/>
      <c r="I40" s="77"/>
      <c r="J40" s="77"/>
      <c r="K40" s="88"/>
      <c r="L40" s="88"/>
      <c r="M40" s="100"/>
      <c r="N40" s="101"/>
    </row>
    <row r="41" spans="1:14" ht="15">
      <c r="A41" s="98"/>
      <c r="B41" s="99"/>
      <c r="C41" s="98"/>
      <c r="D41" s="99"/>
      <c r="E41" s="77"/>
      <c r="F41" s="77"/>
      <c r="G41" s="77"/>
      <c r="H41" s="87"/>
      <c r="I41" s="77"/>
      <c r="J41" s="77"/>
      <c r="K41" s="88"/>
      <c r="L41" s="88"/>
      <c r="M41" s="100"/>
      <c r="N41" s="101"/>
    </row>
    <row r="42" spans="1:14" ht="15">
      <c r="A42" s="98"/>
      <c r="B42" s="99"/>
      <c r="C42" s="98"/>
      <c r="D42" s="99"/>
      <c r="E42" s="77"/>
      <c r="F42" s="77"/>
      <c r="G42" s="77"/>
      <c r="H42" s="87"/>
      <c r="I42" s="77"/>
      <c r="J42" s="77"/>
      <c r="K42" s="88"/>
      <c r="L42" s="88"/>
      <c r="M42" s="100"/>
      <c r="N42" s="101"/>
    </row>
    <row r="43" spans="1:14" ht="15">
      <c r="A43" s="98"/>
      <c r="B43" s="99"/>
      <c r="C43" s="98"/>
      <c r="D43" s="99"/>
      <c r="E43" s="77"/>
      <c r="F43" s="77"/>
      <c r="G43" s="77"/>
      <c r="H43" s="87"/>
      <c r="I43" s="77"/>
      <c r="J43" s="77"/>
      <c r="K43" s="88"/>
      <c r="L43" s="88"/>
      <c r="M43" s="100"/>
      <c r="N43" s="101"/>
    </row>
    <row r="44" spans="1:14" ht="15">
      <c r="A44" s="98"/>
      <c r="B44" s="99"/>
      <c r="C44" s="98"/>
      <c r="D44" s="99"/>
      <c r="E44" s="77"/>
      <c r="F44" s="77"/>
      <c r="G44" s="77"/>
      <c r="H44" s="87"/>
      <c r="I44" s="77"/>
      <c r="J44" s="77"/>
      <c r="K44" s="88"/>
      <c r="L44" s="88"/>
      <c r="M44" s="100"/>
      <c r="N44" s="101"/>
    </row>
    <row r="45" spans="1:14" ht="15">
      <c r="A45" s="98"/>
      <c r="B45" s="99"/>
      <c r="C45" s="98"/>
      <c r="D45" s="99"/>
      <c r="E45" s="77"/>
      <c r="F45" s="77"/>
      <c r="G45" s="77"/>
      <c r="H45" s="87"/>
      <c r="I45" s="77"/>
      <c r="J45" s="77"/>
      <c r="K45" s="88"/>
      <c r="L45" s="88"/>
      <c r="M45" s="100"/>
      <c r="N45" s="101"/>
    </row>
    <row r="46" spans="1:14" ht="15">
      <c r="A46" s="98"/>
      <c r="B46" s="99"/>
      <c r="C46" s="98"/>
      <c r="D46" s="99"/>
      <c r="E46" s="77"/>
      <c r="F46" s="77"/>
      <c r="G46" s="77"/>
      <c r="H46" s="87"/>
      <c r="I46" s="77"/>
      <c r="J46" s="77"/>
      <c r="K46" s="88"/>
      <c r="L46" s="88"/>
      <c r="M46" s="100"/>
      <c r="N46" s="101"/>
    </row>
    <row r="47" spans="1:14" ht="15">
      <c r="A47" s="98"/>
      <c r="B47" s="99"/>
      <c r="C47" s="98"/>
      <c r="D47" s="99"/>
      <c r="E47" s="77"/>
      <c r="F47" s="77"/>
      <c r="G47" s="77"/>
      <c r="H47" s="87"/>
      <c r="I47" s="77"/>
      <c r="J47" s="77"/>
      <c r="K47" s="88"/>
      <c r="L47" s="88"/>
      <c r="M47" s="100"/>
      <c r="N47" s="101"/>
    </row>
    <row r="48" spans="1:14" ht="15">
      <c r="A48" s="29" t="s">
        <v>122</v>
      </c>
      <c r="K48" t="s">
        <v>68</v>
      </c>
      <c r="L48" s="26"/>
      <c r="M48" s="96">
        <f>+SUM(M18:N47)</f>
        <v>0</v>
      </c>
      <c r="N48" s="97"/>
    </row>
  </sheetData>
  <sheetProtection/>
  <mergeCells count="110">
    <mergeCell ref="C23:D23"/>
    <mergeCell ref="C24:D24"/>
    <mergeCell ref="C25:D25"/>
    <mergeCell ref="C19:D19"/>
    <mergeCell ref="C20:D20"/>
    <mergeCell ref="C21:D21"/>
    <mergeCell ref="C22:D22"/>
    <mergeCell ref="A20:B20"/>
    <mergeCell ref="A21:B21"/>
    <mergeCell ref="A22:B22"/>
    <mergeCell ref="A23:B23"/>
    <mergeCell ref="A24:B24"/>
    <mergeCell ref="A25:B25"/>
    <mergeCell ref="A1:L1"/>
    <mergeCell ref="A2:L2"/>
    <mergeCell ref="A6:D6"/>
    <mergeCell ref="E6:G6"/>
    <mergeCell ref="H6:I6"/>
    <mergeCell ref="M23:N23"/>
    <mergeCell ref="J6:L6"/>
    <mergeCell ref="A3:L3"/>
    <mergeCell ref="A15:B15"/>
    <mergeCell ref="C15:D15"/>
    <mergeCell ref="F15:G15"/>
    <mergeCell ref="M15:N15"/>
    <mergeCell ref="M6:N6"/>
    <mergeCell ref="A16:B16"/>
    <mergeCell ref="C16:D16"/>
    <mergeCell ref="F16:G16"/>
    <mergeCell ref="M16:N16"/>
    <mergeCell ref="A17:B17"/>
    <mergeCell ref="C17:D17"/>
    <mergeCell ref="M17:N17"/>
    <mergeCell ref="A18:B18"/>
    <mergeCell ref="C18:D18"/>
    <mergeCell ref="M18:N18"/>
    <mergeCell ref="A26:B26"/>
    <mergeCell ref="C26:D26"/>
    <mergeCell ref="M26:N26"/>
    <mergeCell ref="M19:N19"/>
    <mergeCell ref="M20:N20"/>
    <mergeCell ref="M21:N21"/>
    <mergeCell ref="M22:N22"/>
    <mergeCell ref="M24:N24"/>
    <mergeCell ref="M25:N25"/>
    <mergeCell ref="A19:B19"/>
    <mergeCell ref="A27:B27"/>
    <mergeCell ref="C27:D27"/>
    <mergeCell ref="M27:N27"/>
    <mergeCell ref="A28:B28"/>
    <mergeCell ref="C28:D28"/>
    <mergeCell ref="M28:N28"/>
    <mergeCell ref="A29:B29"/>
    <mergeCell ref="C29:D29"/>
    <mergeCell ref="M29:N29"/>
    <mergeCell ref="A30:B30"/>
    <mergeCell ref="C30:D30"/>
    <mergeCell ref="M30:N30"/>
    <mergeCell ref="A31:B31"/>
    <mergeCell ref="C31:D31"/>
    <mergeCell ref="M31:N31"/>
    <mergeCell ref="A32:B32"/>
    <mergeCell ref="C32:D32"/>
    <mergeCell ref="M32:N32"/>
    <mergeCell ref="A33:B33"/>
    <mergeCell ref="C33:D33"/>
    <mergeCell ref="M33:N33"/>
    <mergeCell ref="A34:B34"/>
    <mergeCell ref="C34:D34"/>
    <mergeCell ref="M34:N34"/>
    <mergeCell ref="A35:B35"/>
    <mergeCell ref="C35:D35"/>
    <mergeCell ref="M35:N35"/>
    <mergeCell ref="A36:B36"/>
    <mergeCell ref="C36:D36"/>
    <mergeCell ref="M36:N36"/>
    <mergeCell ref="A37:B37"/>
    <mergeCell ref="C37:D37"/>
    <mergeCell ref="M37:N37"/>
    <mergeCell ref="A38:B38"/>
    <mergeCell ref="C38:D38"/>
    <mergeCell ref="M38:N38"/>
    <mergeCell ref="A39:B39"/>
    <mergeCell ref="C39:D39"/>
    <mergeCell ref="M39:N39"/>
    <mergeCell ref="A40:B40"/>
    <mergeCell ref="C40:D40"/>
    <mergeCell ref="M40:N40"/>
    <mergeCell ref="A41:B41"/>
    <mergeCell ref="C41:D41"/>
    <mergeCell ref="M41:N41"/>
    <mergeCell ref="A42:B42"/>
    <mergeCell ref="C42:D42"/>
    <mergeCell ref="M42:N42"/>
    <mergeCell ref="A43:B43"/>
    <mergeCell ref="C43:D43"/>
    <mergeCell ref="M43:N43"/>
    <mergeCell ref="M44:N44"/>
    <mergeCell ref="A45:B45"/>
    <mergeCell ref="C45:D45"/>
    <mergeCell ref="M45:N45"/>
    <mergeCell ref="A44:B44"/>
    <mergeCell ref="C44:D44"/>
    <mergeCell ref="M48:N48"/>
    <mergeCell ref="A46:B46"/>
    <mergeCell ref="C46:D46"/>
    <mergeCell ref="M46:N46"/>
    <mergeCell ref="A47:B47"/>
    <mergeCell ref="C47:D47"/>
    <mergeCell ref="M47:N47"/>
  </mergeCells>
  <printOptions/>
  <pageMargins left="0.25" right="0.25" top="0.25" bottom="0.25" header="0.5" footer="0.5"/>
  <pageSetup fitToHeight="1" fitToWidth="1" horizontalDpi="600" verticalDpi="600" orientation="landscape" scale="7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zoomScale="75" zoomScaleNormal="75" zoomScalePageLayoutView="0" workbookViewId="0" topLeftCell="A1">
      <selection activeCell="A42" sqref="A42"/>
    </sheetView>
  </sheetViews>
  <sheetFormatPr defaultColWidth="6.88671875" defaultRowHeight="15"/>
  <cols>
    <col min="1" max="1" width="5.21484375" style="44" customWidth="1"/>
    <col min="2" max="2" width="23.88671875" style="44" customWidth="1"/>
    <col min="3" max="3" width="13.3359375" style="44" customWidth="1"/>
    <col min="4" max="4" width="5.3359375" style="44" customWidth="1"/>
    <col min="5" max="5" width="13.3359375" style="44" customWidth="1"/>
    <col min="6" max="6" width="5.3359375" style="44" customWidth="1"/>
    <col min="7" max="7" width="13.3359375" style="44" customWidth="1"/>
    <col min="8" max="8" width="5.3359375" style="44" customWidth="1"/>
    <col min="9" max="9" width="13.3359375" style="44" customWidth="1"/>
    <col min="10" max="10" width="5.21484375" style="44" customWidth="1"/>
    <col min="11" max="11" width="13.3359375" style="44" customWidth="1"/>
    <col min="12" max="12" width="5.3359375" style="44" customWidth="1"/>
    <col min="13" max="13" width="13.4453125" style="44" customWidth="1"/>
    <col min="14" max="14" width="7.3359375" style="44" customWidth="1"/>
    <col min="15" max="16384" width="6.88671875" style="44" customWidth="1"/>
  </cols>
  <sheetData>
    <row r="1" ht="19.5" thickBot="1"/>
    <row r="2" spans="1:14" ht="19.5" thickBot="1">
      <c r="A2" s="118">
        <f>USERDEALER!B8</f>
        <v>0</v>
      </c>
      <c r="B2" s="118"/>
      <c r="C2" s="81">
        <f>USERDEALER!I7</f>
        <v>0</v>
      </c>
      <c r="D2" s="65"/>
      <c r="J2" s="112" t="s">
        <v>77</v>
      </c>
      <c r="K2" s="113"/>
      <c r="L2" s="113"/>
      <c r="M2" s="113"/>
      <c r="N2" s="114"/>
    </row>
    <row r="3" spans="1:14" ht="18.75">
      <c r="A3" s="115" t="s">
        <v>78</v>
      </c>
      <c r="B3" s="115"/>
      <c r="C3" s="115"/>
      <c r="D3" s="115"/>
      <c r="E3" s="116" t="s">
        <v>79</v>
      </c>
      <c r="F3" s="116"/>
      <c r="G3" s="116"/>
      <c r="H3" s="116"/>
      <c r="I3" s="117"/>
      <c r="J3" s="45"/>
      <c r="K3" s="46"/>
      <c r="L3" s="46"/>
      <c r="M3" s="46"/>
      <c r="N3" s="47"/>
    </row>
    <row r="4" spans="5:14" ht="18.75">
      <c r="E4" s="116" t="s">
        <v>80</v>
      </c>
      <c r="F4" s="116"/>
      <c r="G4" s="116"/>
      <c r="H4" s="116"/>
      <c r="I4" s="117"/>
      <c r="J4" s="45"/>
      <c r="K4" s="46"/>
      <c r="L4" s="46"/>
      <c r="M4" s="46"/>
      <c r="N4" s="47"/>
    </row>
    <row r="5" spans="1:14" ht="19.5" thickBot="1">
      <c r="A5" s="118">
        <f>USERDEALER!E10</f>
        <v>0</v>
      </c>
      <c r="B5" s="118"/>
      <c r="C5" s="118"/>
      <c r="D5" s="118"/>
      <c r="E5" s="116" t="s">
        <v>81</v>
      </c>
      <c r="F5" s="116"/>
      <c r="G5" s="116"/>
      <c r="H5" s="116"/>
      <c r="I5" s="117"/>
      <c r="J5" s="45"/>
      <c r="K5" s="46"/>
      <c r="L5" s="46"/>
      <c r="M5" s="46"/>
      <c r="N5" s="47"/>
    </row>
    <row r="6" spans="1:14" ht="18.75">
      <c r="A6" s="115" t="s">
        <v>82</v>
      </c>
      <c r="B6" s="115"/>
      <c r="C6" s="115"/>
      <c r="D6" s="115"/>
      <c r="E6" s="116" t="s">
        <v>83</v>
      </c>
      <c r="F6" s="116"/>
      <c r="G6" s="116"/>
      <c r="H6" s="116"/>
      <c r="I6" s="117"/>
      <c r="J6" s="45"/>
      <c r="K6" s="46"/>
      <c r="L6" s="46"/>
      <c r="M6" s="46"/>
      <c r="N6" s="47"/>
    </row>
    <row r="7" spans="6:14" ht="18.75">
      <c r="F7" s="48"/>
      <c r="G7" s="48"/>
      <c r="H7" s="48"/>
      <c r="J7" s="45"/>
      <c r="K7" s="46"/>
      <c r="L7" s="46"/>
      <c r="M7" s="46"/>
      <c r="N7" s="47"/>
    </row>
    <row r="8" spans="1:14" ht="19.5" thickBot="1">
      <c r="A8" s="118">
        <f>USERDEALER!B7</f>
        <v>0</v>
      </c>
      <c r="B8" s="118"/>
      <c r="C8" s="118"/>
      <c r="D8" s="118"/>
      <c r="J8" s="49"/>
      <c r="K8" s="50"/>
      <c r="L8" s="50"/>
      <c r="M8" s="50"/>
      <c r="N8" s="51"/>
    </row>
    <row r="9" spans="1:4" ht="18.75">
      <c r="A9" s="115" t="s">
        <v>84</v>
      </c>
      <c r="B9" s="115"/>
      <c r="C9" s="115"/>
      <c r="D9" s="115"/>
    </row>
    <row r="11" spans="2:10" ht="15" customHeight="1">
      <c r="B11" s="48"/>
      <c r="C11" s="115" t="s">
        <v>85</v>
      </c>
      <c r="D11" s="115"/>
      <c r="E11" s="115"/>
      <c r="F11" s="115"/>
      <c r="G11" s="115"/>
      <c r="H11" s="115"/>
      <c r="I11" s="115"/>
      <c r="J11" s="52"/>
    </row>
    <row r="13" spans="1:13" ht="18.75">
      <c r="A13" s="116" t="s">
        <v>86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3:12" ht="18.75">
      <c r="C14" s="53" t="s">
        <v>87</v>
      </c>
      <c r="D14" s="54">
        <v>1</v>
      </c>
      <c r="E14" s="53" t="s">
        <v>87</v>
      </c>
      <c r="F14" s="54">
        <v>2</v>
      </c>
      <c r="G14" s="53" t="s">
        <v>87</v>
      </c>
      <c r="H14" s="54">
        <v>3</v>
      </c>
      <c r="I14" s="53" t="s">
        <v>87</v>
      </c>
      <c r="J14" s="54">
        <v>4</v>
      </c>
      <c r="K14" s="53" t="s">
        <v>87</v>
      </c>
      <c r="L14" s="54">
        <v>5</v>
      </c>
    </row>
    <row r="15" spans="1:12" ht="37.5">
      <c r="A15" s="55">
        <v>1</v>
      </c>
      <c r="B15" s="56" t="s">
        <v>88</v>
      </c>
      <c r="C15" s="119"/>
      <c r="D15" s="120"/>
      <c r="E15" s="119"/>
      <c r="F15" s="120"/>
      <c r="G15" s="119"/>
      <c r="H15" s="120"/>
      <c r="I15" s="119"/>
      <c r="J15" s="120"/>
      <c r="K15" s="119"/>
      <c r="L15" s="120"/>
    </row>
    <row r="16" spans="1:14" ht="37.5">
      <c r="A16" s="55">
        <v>2</v>
      </c>
      <c r="B16" s="56" t="s">
        <v>89</v>
      </c>
      <c r="C16" s="119"/>
      <c r="D16" s="120"/>
      <c r="E16" s="119"/>
      <c r="F16" s="120"/>
      <c r="G16" s="119"/>
      <c r="H16" s="120"/>
      <c r="I16" s="119"/>
      <c r="J16" s="120"/>
      <c r="K16" s="119"/>
      <c r="L16" s="120"/>
      <c r="M16" s="123" t="s">
        <v>90</v>
      </c>
      <c r="N16" s="124"/>
    </row>
    <row r="17" spans="1:14" ht="22.5" customHeight="1">
      <c r="A17" s="57"/>
      <c r="B17" s="56" t="s">
        <v>91</v>
      </c>
      <c r="C17" s="125">
        <f>C15-C16</f>
        <v>0</v>
      </c>
      <c r="D17" s="126"/>
      <c r="E17" s="125">
        <f>E15-E16</f>
        <v>0</v>
      </c>
      <c r="F17" s="126"/>
      <c r="G17" s="125">
        <f>G15-G16</f>
        <v>0</v>
      </c>
      <c r="H17" s="126"/>
      <c r="I17" s="125">
        <f>I15-I16</f>
        <v>0</v>
      </c>
      <c r="J17" s="126"/>
      <c r="K17" s="125">
        <f>K15-K16</f>
        <v>0</v>
      </c>
      <c r="L17" s="126"/>
      <c r="M17" s="125">
        <f>SUM(C17:L17)</f>
        <v>0</v>
      </c>
      <c r="N17" s="126"/>
    </row>
    <row r="18" spans="1:14" ht="24" customHeight="1">
      <c r="A18" s="58"/>
      <c r="B18" s="59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2"/>
      <c r="N18" s="52"/>
    </row>
    <row r="19" spans="3:12" ht="18.75">
      <c r="C19" s="53" t="s">
        <v>87</v>
      </c>
      <c r="D19" s="54">
        <v>6</v>
      </c>
      <c r="E19" s="53" t="s">
        <v>87</v>
      </c>
      <c r="F19" s="54">
        <v>7</v>
      </c>
      <c r="G19" s="53" t="s">
        <v>87</v>
      </c>
      <c r="H19" s="54">
        <v>8</v>
      </c>
      <c r="I19" s="53" t="s">
        <v>87</v>
      </c>
      <c r="J19" s="54">
        <v>9</v>
      </c>
      <c r="K19" s="53" t="s">
        <v>87</v>
      </c>
      <c r="L19" s="54">
        <v>10</v>
      </c>
    </row>
    <row r="20" spans="1:12" ht="37.5">
      <c r="A20" s="55">
        <v>1</v>
      </c>
      <c r="B20" s="56" t="s">
        <v>88</v>
      </c>
      <c r="C20" s="121"/>
      <c r="D20" s="122"/>
      <c r="E20" s="121"/>
      <c r="F20" s="122"/>
      <c r="G20" s="121"/>
      <c r="H20" s="122"/>
      <c r="I20" s="121"/>
      <c r="J20" s="122"/>
      <c r="K20" s="121"/>
      <c r="L20" s="122"/>
    </row>
    <row r="21" spans="1:14" ht="37.5">
      <c r="A21" s="55">
        <v>2</v>
      </c>
      <c r="B21" s="56" t="s">
        <v>89</v>
      </c>
      <c r="C21" s="121"/>
      <c r="D21" s="122"/>
      <c r="E21" s="121"/>
      <c r="F21" s="122"/>
      <c r="G21" s="121"/>
      <c r="H21" s="122"/>
      <c r="I21" s="121"/>
      <c r="J21" s="122"/>
      <c r="K21" s="121"/>
      <c r="L21" s="122"/>
      <c r="M21" s="123" t="s">
        <v>90</v>
      </c>
      <c r="N21" s="124"/>
    </row>
    <row r="22" spans="1:14" ht="22.5" customHeight="1">
      <c r="A22" s="57"/>
      <c r="B22" s="56" t="s">
        <v>91</v>
      </c>
      <c r="C22" s="127">
        <f>C20-C21</f>
        <v>0</v>
      </c>
      <c r="D22" s="128"/>
      <c r="E22" s="127">
        <f>E20-E21</f>
        <v>0</v>
      </c>
      <c r="F22" s="128"/>
      <c r="G22" s="127">
        <f>G20-G21</f>
        <v>0</v>
      </c>
      <c r="H22" s="128"/>
      <c r="I22" s="127">
        <f>I20-I21</f>
        <v>0</v>
      </c>
      <c r="J22" s="128"/>
      <c r="K22" s="127">
        <f>K20-K21</f>
        <v>0</v>
      </c>
      <c r="L22" s="128"/>
      <c r="M22" s="127">
        <f>SUM(C22:L22)</f>
        <v>0</v>
      </c>
      <c r="N22" s="128"/>
    </row>
    <row r="23" spans="2:14" ht="18.75">
      <c r="B23" s="60"/>
      <c r="M23" s="129"/>
      <c r="N23" s="129"/>
    </row>
    <row r="24" spans="3:12" ht="18.75">
      <c r="C24" s="53" t="s">
        <v>87</v>
      </c>
      <c r="D24" s="54">
        <v>11</v>
      </c>
      <c r="E24" s="53" t="s">
        <v>87</v>
      </c>
      <c r="F24" s="54">
        <v>12</v>
      </c>
      <c r="G24" s="53" t="s">
        <v>87</v>
      </c>
      <c r="H24" s="54">
        <v>13</v>
      </c>
      <c r="I24" s="53" t="s">
        <v>87</v>
      </c>
      <c r="J24" s="54">
        <v>14</v>
      </c>
      <c r="K24" s="53" t="s">
        <v>87</v>
      </c>
      <c r="L24" s="54"/>
    </row>
    <row r="25" spans="1:12" ht="37.5">
      <c r="A25" s="55">
        <v>1</v>
      </c>
      <c r="B25" s="56" t="s">
        <v>88</v>
      </c>
      <c r="C25" s="121"/>
      <c r="D25" s="122"/>
      <c r="E25" s="121"/>
      <c r="F25" s="122"/>
      <c r="G25" s="121"/>
      <c r="H25" s="122"/>
      <c r="I25" s="121"/>
      <c r="J25" s="122"/>
      <c r="K25" s="121"/>
      <c r="L25" s="122"/>
    </row>
    <row r="26" spans="1:14" ht="37.5">
      <c r="A26" s="55">
        <v>2</v>
      </c>
      <c r="B26" s="56" t="s">
        <v>89</v>
      </c>
      <c r="C26" s="121"/>
      <c r="D26" s="122"/>
      <c r="E26" s="121"/>
      <c r="F26" s="122"/>
      <c r="G26" s="121"/>
      <c r="H26" s="122"/>
      <c r="I26" s="121"/>
      <c r="J26" s="122"/>
      <c r="K26" s="121"/>
      <c r="L26" s="122"/>
      <c r="M26" s="123" t="s">
        <v>90</v>
      </c>
      <c r="N26" s="124"/>
    </row>
    <row r="27" spans="1:14" ht="22.5" customHeight="1">
      <c r="A27" s="57"/>
      <c r="B27" s="56" t="s">
        <v>91</v>
      </c>
      <c r="C27" s="127">
        <f>C25-C26</f>
        <v>0</v>
      </c>
      <c r="D27" s="128"/>
      <c r="E27" s="127">
        <f>E25-E26</f>
        <v>0</v>
      </c>
      <c r="F27" s="128"/>
      <c r="G27" s="127">
        <f>G25-G26</f>
        <v>0</v>
      </c>
      <c r="H27" s="128"/>
      <c r="I27" s="127">
        <f>I25-I26</f>
        <v>0</v>
      </c>
      <c r="J27" s="128"/>
      <c r="K27" s="127">
        <f>K25-K26</f>
        <v>0</v>
      </c>
      <c r="L27" s="128"/>
      <c r="M27" s="127">
        <f>SUM(C27:L27)</f>
        <v>0</v>
      </c>
      <c r="N27" s="128"/>
    </row>
    <row r="28" spans="1:14" ht="18" customHeight="1">
      <c r="A28" s="58"/>
      <c r="B28" s="59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2"/>
      <c r="N28" s="52"/>
    </row>
    <row r="29" ht="18.75">
      <c r="B29" s="60"/>
    </row>
    <row r="30" spans="1:5" ht="18.75">
      <c r="A30" s="116" t="s">
        <v>92</v>
      </c>
      <c r="B30" s="116"/>
      <c r="C30" s="116"/>
      <c r="D30" s="116"/>
      <c r="E30" s="116"/>
    </row>
    <row r="31" ht="18.75">
      <c r="A31" s="61" t="s">
        <v>93</v>
      </c>
    </row>
    <row r="32" ht="18.75">
      <c r="A32" s="61" t="s">
        <v>94</v>
      </c>
    </row>
    <row r="33" ht="18.75">
      <c r="A33" s="61" t="s">
        <v>95</v>
      </c>
    </row>
    <row r="34" spans="13:14" ht="18.75">
      <c r="M34" s="130">
        <f>M27+M22+M17</f>
        <v>0</v>
      </c>
      <c r="N34" s="131"/>
    </row>
    <row r="35" spans="1:14" ht="19.5" thickBot="1">
      <c r="A35" s="62" t="s">
        <v>96</v>
      </c>
      <c r="B35" s="50"/>
      <c r="C35" s="50"/>
      <c r="D35" s="50"/>
      <c r="E35" s="50"/>
      <c r="G35" s="61">
        <v>3</v>
      </c>
      <c r="H35" s="63" t="s">
        <v>97</v>
      </c>
      <c r="J35" s="63"/>
      <c r="K35" s="63"/>
      <c r="L35" s="64"/>
      <c r="M35" s="132"/>
      <c r="N35" s="133"/>
    </row>
    <row r="36" spans="13:14" ht="18.75">
      <c r="M36" s="134"/>
      <c r="N36" s="135"/>
    </row>
    <row r="37" spans="1:14" ht="19.5" thickBot="1">
      <c r="A37" s="62" t="s">
        <v>98</v>
      </c>
      <c r="B37" s="50"/>
      <c r="C37" s="50"/>
      <c r="D37" s="50"/>
      <c r="E37" s="50"/>
      <c r="G37" s="61">
        <v>4</v>
      </c>
      <c r="H37" s="61" t="s">
        <v>99</v>
      </c>
      <c r="M37" s="136"/>
      <c r="N37" s="137"/>
    </row>
    <row r="38" spans="7:14" ht="18.75">
      <c r="G38" s="61">
        <v>5</v>
      </c>
      <c r="H38" s="61" t="s">
        <v>100</v>
      </c>
      <c r="M38" s="130">
        <f>M34-M36</f>
        <v>0</v>
      </c>
      <c r="N38" s="131"/>
    </row>
    <row r="39" spans="1:14" ht="19.5" thickBot="1">
      <c r="A39" s="62" t="s">
        <v>101</v>
      </c>
      <c r="B39" s="50"/>
      <c r="C39" s="50"/>
      <c r="D39" s="50"/>
      <c r="E39" s="50"/>
      <c r="H39" s="61" t="s">
        <v>102</v>
      </c>
      <c r="M39" s="132"/>
      <c r="N39" s="133"/>
    </row>
    <row r="41" ht="18.75">
      <c r="A41" s="61" t="s">
        <v>123</v>
      </c>
    </row>
  </sheetData>
  <sheetProtection/>
  <mergeCells count="69">
    <mergeCell ref="M38:N39"/>
    <mergeCell ref="I26:J26"/>
    <mergeCell ref="A30:E30"/>
    <mergeCell ref="M34:N35"/>
    <mergeCell ref="M36:N37"/>
    <mergeCell ref="K26:L26"/>
    <mergeCell ref="M26:N26"/>
    <mergeCell ref="K25:L25"/>
    <mergeCell ref="K27:L27"/>
    <mergeCell ref="M27:N27"/>
    <mergeCell ref="C26:D26"/>
    <mergeCell ref="E26:F26"/>
    <mergeCell ref="C27:D27"/>
    <mergeCell ref="E27:F27"/>
    <mergeCell ref="G27:H27"/>
    <mergeCell ref="I27:J27"/>
    <mergeCell ref="G26:H26"/>
    <mergeCell ref="C25:D25"/>
    <mergeCell ref="E25:F25"/>
    <mergeCell ref="G25:H25"/>
    <mergeCell ref="I25:J25"/>
    <mergeCell ref="M21:N21"/>
    <mergeCell ref="C22:D22"/>
    <mergeCell ref="E22:F22"/>
    <mergeCell ref="G22:H22"/>
    <mergeCell ref="I22:J22"/>
    <mergeCell ref="K22:L22"/>
    <mergeCell ref="M22:N22"/>
    <mergeCell ref="M23:N23"/>
    <mergeCell ref="K20:L20"/>
    <mergeCell ref="C21:D21"/>
    <mergeCell ref="E21:F21"/>
    <mergeCell ref="G21:H21"/>
    <mergeCell ref="I21:J21"/>
    <mergeCell ref="K21:L21"/>
    <mergeCell ref="C20:D20"/>
    <mergeCell ref="E20:F20"/>
    <mergeCell ref="G20:H20"/>
    <mergeCell ref="I20:J20"/>
    <mergeCell ref="M16:N16"/>
    <mergeCell ref="C17:D17"/>
    <mergeCell ref="E17:F17"/>
    <mergeCell ref="G17:H17"/>
    <mergeCell ref="I17:J17"/>
    <mergeCell ref="K17:L17"/>
    <mergeCell ref="M17:N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C11:I11"/>
    <mergeCell ref="A13:M13"/>
    <mergeCell ref="E4:I4"/>
    <mergeCell ref="A5:D5"/>
    <mergeCell ref="E5:I5"/>
    <mergeCell ref="A6:D6"/>
    <mergeCell ref="E6:I6"/>
    <mergeCell ref="J2:N2"/>
    <mergeCell ref="A3:D3"/>
    <mergeCell ref="E3:I3"/>
    <mergeCell ref="A2:B2"/>
    <mergeCell ref="A8:D8"/>
    <mergeCell ref="A9:D9"/>
  </mergeCells>
  <printOptions horizontalCentered="1" verticalCentered="1"/>
  <pageMargins left="0" right="0" top="0" bottom="0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Bargo</dc:creator>
  <cp:keywords/>
  <dc:description/>
  <cp:lastModifiedBy>Paul.Weeks</cp:lastModifiedBy>
  <cp:lastPrinted>2018-02-21T19:18:34Z</cp:lastPrinted>
  <dcterms:created xsi:type="dcterms:W3CDTF">1998-04-24T18:38:08Z</dcterms:created>
  <dcterms:modified xsi:type="dcterms:W3CDTF">2018-06-11T16:14:55Z</dcterms:modified>
  <cp:category/>
  <cp:version/>
  <cp:contentType/>
  <cp:contentStatus/>
</cp:coreProperties>
</file>